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72" windowWidth="12288" windowHeight="4668" tabRatio="935" firstSheet="56" activeTab="75"/>
  </bookViews>
  <sheets>
    <sheet name="Таблица 1.1" sheetId="1" r:id="rId1"/>
    <sheet name="Таблица 1.2" sheetId="2" r:id="rId2"/>
    <sheet name="Таблица 2.1" sheetId="80" r:id="rId3"/>
    <sheet name="Таблица 2.3" sheetId="18" r:id="rId4"/>
    <sheet name="Таблица 2.4" sheetId="19" r:id="rId5"/>
    <sheet name="Таблица 2.5" sheetId="17" r:id="rId6"/>
    <sheet name="Таблица 2.6" sheetId="22" r:id="rId7"/>
    <sheet name="Таблица 2.7" sheetId="23" r:id="rId8"/>
    <sheet name="Таблица 2.8" sheetId="24" r:id="rId9"/>
    <sheet name="Таблица 2.9" sheetId="25" r:id="rId10"/>
    <sheet name="Таблица 2.10" sheetId="26" r:id="rId11"/>
    <sheet name="Таблица 2.11" sheetId="27" r:id="rId12"/>
    <sheet name="Таблица 2.12" sheetId="62" r:id="rId13"/>
    <sheet name="Таблица 2.13" sheetId="63" r:id="rId14"/>
    <sheet name="Таблица 2.14" sheetId="64" r:id="rId15"/>
    <sheet name="Таблица 2.16" sheetId="67" r:id="rId16"/>
    <sheet name="Таблица 2.17" sheetId="68" r:id="rId17"/>
    <sheet name="Таблица 2.20" sheetId="52" r:id="rId18"/>
    <sheet name="Таблица 2.21" sheetId="53" r:id="rId19"/>
    <sheet name="Таблица 2.22" sheetId="59" r:id="rId20"/>
    <sheet name="Таблица 2.23" sheetId="54" r:id="rId21"/>
    <sheet name="Таблица 2.24" sheetId="55" r:id="rId22"/>
    <sheet name="Таблица 2.25" sheetId="56" r:id="rId23"/>
    <sheet name="Таблица 2.26" sheetId="57" r:id="rId24"/>
    <sheet name="Таблица 2.27" sheetId="58" r:id="rId25"/>
    <sheet name="Таблица 2.29" sheetId="21" r:id="rId26"/>
    <sheet name="Таблица 2.30" sheetId="28" r:id="rId27"/>
    <sheet name="Таблица 2.31" sheetId="29" r:id="rId28"/>
    <sheet name="Таблица 2.32" sheetId="74" r:id="rId29"/>
    <sheet name="Таблица 2.33" sheetId="75" r:id="rId30"/>
    <sheet name="Таблица 2.34" sheetId="76" r:id="rId31"/>
    <sheet name="Таблица 2.35" sheetId="77" r:id="rId32"/>
    <sheet name="Таблица 2.36" sheetId="30" r:id="rId33"/>
    <sheet name="Таблица 2.37" sheetId="31" r:id="rId34"/>
    <sheet name="Таблица 2.38" sheetId="35" r:id="rId35"/>
    <sheet name="Таблица 2.39" sheetId="36" r:id="rId36"/>
    <sheet name="Таблица 2.40" sheetId="78" r:id="rId37"/>
    <sheet name="Таблица 2.41" sheetId="37" r:id="rId38"/>
    <sheet name="Таблица 2.42" sheetId="38" r:id="rId39"/>
    <sheet name="Таблица 2.46" sheetId="41" r:id="rId40"/>
    <sheet name="Таблица 2.47" sheetId="42" r:id="rId41"/>
    <sheet name="Таблица 2.48" sheetId="44" r:id="rId42"/>
    <sheet name="Таблица 2.49" sheetId="45" r:id="rId43"/>
    <sheet name="Таблица 2.50" sheetId="46" r:id="rId44"/>
    <sheet name="Таблица 2.51" sheetId="47" r:id="rId45"/>
    <sheet name="Таблица 2.52" sheetId="48" r:id="rId46"/>
    <sheet name="Таблица 2.53" sheetId="81" r:id="rId47"/>
    <sheet name="Таблица 2.54" sheetId="43" r:id="rId48"/>
    <sheet name="Таблица 2.56" sheetId="86" r:id="rId49"/>
    <sheet name="Таблица 2.57" sheetId="88" r:id="rId50"/>
    <sheet name="Таблица 2.58" sheetId="89" r:id="rId51"/>
    <sheet name="Таблица 2.59" sheetId="90" r:id="rId52"/>
    <sheet name="Таблица 2.60" sheetId="92" r:id="rId53"/>
    <sheet name="Таблица 2.62" sheetId="94" r:id="rId54"/>
    <sheet name="Таблица 2.63" sheetId="97" r:id="rId55"/>
    <sheet name="Таблица 2.64" sheetId="98" r:id="rId56"/>
    <sheet name="Таблица 2.65" sheetId="99" r:id="rId57"/>
    <sheet name="Таблица 3.1" sheetId="4" r:id="rId58"/>
    <sheet name="Таблица 3.2" sheetId="5" r:id="rId59"/>
    <sheet name="Таблица 3.3" sheetId="6" r:id="rId60"/>
    <sheet name="Таблица 3.4" sheetId="7" r:id="rId61"/>
    <sheet name="Таблица 3.5" sheetId="3" r:id="rId62"/>
    <sheet name="Таблица 3.6" sheetId="8" r:id="rId63"/>
    <sheet name="Таблица 3.7" sheetId="11" r:id="rId64"/>
    <sheet name="Таблица 3.8" sheetId="72" r:id="rId65"/>
    <sheet name="Таблица 3.9" sheetId="10" r:id="rId66"/>
    <sheet name="Таблица 3.10" sheetId="12" r:id="rId67"/>
    <sheet name="Таблица 3.11" sheetId="13" r:id="rId68"/>
    <sheet name="Таблица 3.12" sheetId="14" r:id="rId69"/>
    <sheet name="Таблица 3.13" sheetId="15" r:id="rId70"/>
    <sheet name="Таблица 4.1" sheetId="32" r:id="rId71"/>
    <sheet name="Таблица 4.2" sheetId="34" r:id="rId72"/>
    <sheet name="Таблица 4.3" sheetId="49" r:id="rId73"/>
    <sheet name="Таблица 4.4" sheetId="33" r:id="rId74"/>
    <sheet name="Таблица 4.5" sheetId="87" r:id="rId75"/>
    <sheet name="Таблица 4.6" sheetId="95" r:id="rId76"/>
  </sheets>
  <externalReferences>
    <externalReference r:id="rId77"/>
  </externalReferences>
  <definedNames>
    <definedName name="___INDEX_SHEET___ASAP_Utilities" localSheetId="52">'[1]Index sheet'!#REF!</definedName>
    <definedName name="___INDEX_SHEET___ASAP_Utilities" localSheetId="53">'[1]Index sheet'!#REF!</definedName>
    <definedName name="___INDEX_SHEET___ASAP_Utilities" localSheetId="54">'[1]Index sheet'!#REF!</definedName>
    <definedName name="___INDEX_SHEET___ASAP_Utilities" localSheetId="55">'[1]Index sheet'!#REF!</definedName>
    <definedName name="___INDEX_SHEET___ASAP_Utilities" localSheetId="56">'[1]Index sheet'!#REF!</definedName>
    <definedName name="___INDEX_SHEET___ASAP_Utilities" localSheetId="75">#REF!</definedName>
    <definedName name="___INDEX_SHEET___ASAP_Utilities">#REF!</definedName>
    <definedName name="_xlnm._FilterDatabase" localSheetId="10" hidden="1">'Таблица 2.10'!$A$3:$L$39</definedName>
    <definedName name="_xlnm._FilterDatabase" localSheetId="11" hidden="1">'Таблица 2.11'!$A$3:$L$31</definedName>
    <definedName name="_xlnm._FilterDatabase" localSheetId="7" hidden="1">'Таблица 2.7'!$A$3:$L$26</definedName>
    <definedName name="_xlnm._FilterDatabase" localSheetId="8" hidden="1">'Таблица 2.8'!$A$3:$L$7</definedName>
    <definedName name="_xlnm._FilterDatabase" localSheetId="9" hidden="1">'Таблица 2.9'!$A$3:$L$8</definedName>
    <definedName name="_xlnm.Print_Titles" localSheetId="10">'Таблица 2.10'!$3:$3</definedName>
    <definedName name="_xlnm.Print_Titles" localSheetId="33">'Таблица 2.37'!$3:$3</definedName>
    <definedName name="_xlnm.Print_Titles" localSheetId="5">'Таблица 2.5'!$3:$3</definedName>
    <definedName name="_xlnm.Print_Area" localSheetId="0">'Таблица 1.1'!$A$1:$D$36</definedName>
    <definedName name="_xlnm.Print_Area" localSheetId="1">'Таблица 1.2'!$A$1:$F$39</definedName>
    <definedName name="_xlnm.Print_Area" localSheetId="2">'Таблица 2.1'!$A$1:$D$6</definedName>
    <definedName name="_xlnm.Print_Area" localSheetId="10">'Таблица 2.10'!$A$1:$D$40</definedName>
    <definedName name="_xlnm.Print_Area" localSheetId="11">'Таблица 2.11'!$A$1:$D$32</definedName>
    <definedName name="_xlnm.Print_Area" localSheetId="12">'Таблица 2.12'!$A$1:$D$14</definedName>
    <definedName name="_xlnm.Print_Area" localSheetId="13">'Таблица 2.13'!$A$1:$D$8</definedName>
    <definedName name="_xlnm.Print_Area" localSheetId="14">'Таблица 2.14'!$A$1:$D$7</definedName>
    <definedName name="_xlnm.Print_Area" localSheetId="15">'Таблица 2.16'!$A$1:$D$36</definedName>
    <definedName name="_xlnm.Print_Area" localSheetId="16">'Таблица 2.17'!$A$1:$D$21</definedName>
    <definedName name="_xlnm.Print_Area" localSheetId="17">'Таблица 2.20'!$A$1:$D$36</definedName>
    <definedName name="_xlnm.Print_Area" localSheetId="18">'Таблица 2.21'!$A$1:$D$34</definedName>
    <definedName name="_xlnm.Print_Area" localSheetId="19">'Таблица 2.22'!$A$1:$D$36</definedName>
    <definedName name="_xlnm.Print_Area" localSheetId="20">'Таблица 2.23'!$A$1:$D$7</definedName>
    <definedName name="_xlnm.Print_Area" localSheetId="21">'Таблица 2.24'!$A$1:$D$36</definedName>
    <definedName name="_xlnm.Print_Area" localSheetId="22">'Таблица 2.25'!$A$1:$D$29</definedName>
    <definedName name="_xlnm.Print_Area" localSheetId="23">'Таблица 2.26'!$A$1:$D$35</definedName>
    <definedName name="_xlnm.Print_Area" localSheetId="24">'Таблица 2.27'!$A$1:$D$7</definedName>
    <definedName name="_xlnm.Print_Area" localSheetId="25">'Таблица 2.29'!$A$1:$D$6</definedName>
    <definedName name="_xlnm.Print_Area" localSheetId="3">'Таблица 2.3'!$A$1:$D$7</definedName>
    <definedName name="_xlnm.Print_Area" localSheetId="26">'Таблица 2.30'!$A$1:$D$6</definedName>
    <definedName name="_xlnm.Print_Area" localSheetId="27">'Таблица 2.31'!$A$1:$D$6</definedName>
    <definedName name="_xlnm.Print_Area" localSheetId="28">'Таблица 2.32'!$A$1:$D$8</definedName>
    <definedName name="_xlnm.Print_Area" localSheetId="29">'Таблица 2.33'!$A$1:$D$6</definedName>
    <definedName name="_xlnm.Print_Area" localSheetId="30">'Таблица 2.34'!$A$1:$D$6</definedName>
    <definedName name="_xlnm.Print_Area" localSheetId="31">'Таблица 2.35'!$A$1:$D$6</definedName>
    <definedName name="_xlnm.Print_Area" localSheetId="32">'Таблица 2.36'!$A$1:$D$7</definedName>
    <definedName name="_xlnm.Print_Area" localSheetId="33">'Таблица 2.37'!$A$1:$D$48</definedName>
    <definedName name="_xlnm.Print_Area" localSheetId="34">'Таблица 2.38'!$A$1:$D$11</definedName>
    <definedName name="_xlnm.Print_Area" localSheetId="35">'Таблица 2.39'!$A$1:$D$6</definedName>
    <definedName name="_xlnm.Print_Area" localSheetId="4">'Таблица 2.4'!$A$1:$F$8</definedName>
    <definedName name="_xlnm.Print_Area" localSheetId="36">'Таблица 2.40'!$A$1:$D$6</definedName>
    <definedName name="_xlnm.Print_Area" localSheetId="37">'Таблица 2.41'!$A$1:$D$6</definedName>
    <definedName name="_xlnm.Print_Area" localSheetId="38">'Таблица 2.42'!$A$1:$D$6</definedName>
    <definedName name="_xlnm.Print_Area" localSheetId="39">'Таблица 2.46'!$A$1:$D$7</definedName>
    <definedName name="_xlnm.Print_Area" localSheetId="40">'Таблица 2.47'!$A$1:$D$36</definedName>
    <definedName name="_xlnm.Print_Area" localSheetId="41">'Таблица 2.48'!$A$1:$D$8</definedName>
    <definedName name="_xlnm.Print_Area" localSheetId="42">'Таблица 2.49'!$A$1:$D$10</definedName>
    <definedName name="_xlnm.Print_Area" localSheetId="5">'Таблица 2.5'!$A$1:$D$31</definedName>
    <definedName name="_xlnm.Print_Area" localSheetId="43">'Таблица 2.50'!$A$1:$D$9</definedName>
    <definedName name="_xlnm.Print_Area" localSheetId="44">'Таблица 2.51'!$A$1:$D$6</definedName>
    <definedName name="_xlnm.Print_Area" localSheetId="45">'Таблица 2.52'!$A$1:$D$6</definedName>
    <definedName name="_xlnm.Print_Area" localSheetId="46">'Таблица 2.53'!$A$1:$D$6</definedName>
    <definedName name="_xlnm.Print_Area" localSheetId="47">'Таблица 2.54'!$A$1:$D$6</definedName>
    <definedName name="_xlnm.Print_Area" localSheetId="48">'Таблица 2.56'!$A$1:$D$9</definedName>
    <definedName name="_xlnm.Print_Area" localSheetId="49">'Таблица 2.57'!$A$1:$D$6</definedName>
    <definedName name="_xlnm.Print_Area" localSheetId="50">'Таблица 2.58'!$A$1:$D$25</definedName>
    <definedName name="_xlnm.Print_Area" localSheetId="51">'Таблица 2.59'!$A$1:$D$19</definedName>
    <definedName name="_xlnm.Print_Area" localSheetId="6">'Таблица 2.6'!$A$1:$D$14</definedName>
    <definedName name="_xlnm.Print_Area" localSheetId="52">'Таблица 2.60'!$A$1:$D$7</definedName>
    <definedName name="_xlnm.Print_Area" localSheetId="53">'Таблица 2.62'!$A$1:$D$6</definedName>
    <definedName name="_xlnm.Print_Area" localSheetId="54">'Таблица 2.63'!$A$1:$D$6</definedName>
    <definedName name="_xlnm.Print_Area" localSheetId="55">'Таблица 2.64'!$A$1:$D$8</definedName>
    <definedName name="_xlnm.Print_Area" localSheetId="56">'Таблица 2.65'!$A$1:$D$6</definedName>
    <definedName name="_xlnm.Print_Area" localSheetId="7">'Таблица 2.7'!$A$1:$D$27</definedName>
    <definedName name="_xlnm.Print_Area" localSheetId="8">'Таблица 2.8'!$A$1:$D$8</definedName>
    <definedName name="_xlnm.Print_Area" localSheetId="9">'Таблица 2.9'!$A$1:$D$9</definedName>
    <definedName name="_xlnm.Print_Area" localSheetId="57">'Таблица 3.1'!$A$1:$D$36</definedName>
    <definedName name="_xlnm.Print_Area" localSheetId="66">'Таблица 3.10'!$A$1:$D$36</definedName>
    <definedName name="_xlnm.Print_Area" localSheetId="67">'Таблица 3.11'!$A$1:$D$38</definedName>
    <definedName name="_xlnm.Print_Area" localSheetId="68">'Таблица 3.12'!$A$1:$D$36</definedName>
    <definedName name="_xlnm.Print_Area" localSheetId="69">'Таблица 3.13'!$A$1:$D$34</definedName>
    <definedName name="_xlnm.Print_Area" localSheetId="58">'Таблица 3.2'!$A$1:$D$34</definedName>
    <definedName name="_xlnm.Print_Area" localSheetId="59">'Таблица 3.3'!$A$1:$D$36</definedName>
    <definedName name="_xlnm.Print_Area" localSheetId="60">'Таблица 3.4'!$A$1:$D$36</definedName>
    <definedName name="_xlnm.Print_Area" localSheetId="61">'Таблица 3.5'!$A$1:$D$29</definedName>
    <definedName name="_xlnm.Print_Area" localSheetId="62">'Таблица 3.6'!$A$1:$D$8</definedName>
    <definedName name="_xlnm.Print_Area" localSheetId="63">'Таблица 3.7'!$A$1:$D$36</definedName>
    <definedName name="_xlnm.Print_Area" localSheetId="64">'Таблица 3.8'!$A$1:$D$36</definedName>
    <definedName name="_xlnm.Print_Area" localSheetId="65">'Таблица 3.9'!$A$1:$D$36</definedName>
    <definedName name="_xlnm.Print_Area" localSheetId="70">'Таблица 4.1'!$A$1:$D$8</definedName>
    <definedName name="_xlnm.Print_Area" localSheetId="71">'Таблица 4.2'!$A$1:$D$7</definedName>
    <definedName name="_xlnm.Print_Area" localSheetId="72">'Таблица 4.3'!$A$1:$D$36</definedName>
    <definedName name="_xlnm.Print_Area" localSheetId="73">'Таблица 4.4'!$A$1:$D$6</definedName>
    <definedName name="_xlnm.Print_Area" localSheetId="74">'Таблица 4.5'!$A$1:$D$7</definedName>
    <definedName name="_xlnm.Print_Area" localSheetId="75">'Таблица 4.6'!$A$1:$D$34</definedName>
    <definedName name="ц" localSheetId="52">'[1]Index sheet'!#REF!</definedName>
    <definedName name="ц" localSheetId="53">'[1]Index sheet'!#REF!</definedName>
    <definedName name="ц" localSheetId="54">'[1]Index sheet'!#REF!</definedName>
    <definedName name="ц" localSheetId="55">'[1]Index sheet'!#REF!</definedName>
    <definedName name="ц" localSheetId="56">'[1]Index sheet'!#REF!</definedName>
    <definedName name="ц" localSheetId="75">'[1]Index sheet'!#REF!</definedName>
    <definedName name="ц">'[1]Index sheet'!#REF!</definedName>
  </definedNames>
  <calcPr calcId="145621"/>
</workbook>
</file>

<file path=xl/calcChain.xml><?xml version="1.0" encoding="utf-8"?>
<calcChain xmlns="http://schemas.openxmlformats.org/spreadsheetml/2006/main">
  <c r="D5" i="42" l="1"/>
  <c r="D6" i="42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4" i="42"/>
  <c r="D4" i="33"/>
  <c r="D5" i="41"/>
  <c r="D4" i="41"/>
  <c r="D5" i="31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" i="31"/>
  <c r="D5" i="30"/>
  <c r="D4" i="30"/>
  <c r="D4" i="77"/>
  <c r="D4" i="76"/>
  <c r="D4" i="75"/>
  <c r="D5" i="74"/>
  <c r="D6" i="74"/>
  <c r="D4" i="74"/>
  <c r="D4" i="29"/>
  <c r="D4" i="28"/>
  <c r="D4" i="21"/>
  <c r="D5" i="95" l="1"/>
  <c r="D6" i="95"/>
  <c r="D7" i="95"/>
  <c r="D8" i="95"/>
  <c r="D9" i="95"/>
  <c r="D10" i="95"/>
  <c r="D11" i="95"/>
  <c r="D12" i="95"/>
  <c r="D13" i="95"/>
  <c r="D14" i="95"/>
  <c r="D15" i="95"/>
  <c r="D16" i="95"/>
  <c r="D17" i="95"/>
  <c r="D18" i="95"/>
  <c r="D19" i="95"/>
  <c r="D20" i="95"/>
  <c r="D21" i="95"/>
  <c r="D22" i="95"/>
  <c r="D23" i="95"/>
  <c r="D24" i="95"/>
  <c r="D25" i="95"/>
  <c r="D26" i="95"/>
  <c r="D27" i="95"/>
  <c r="D28" i="95"/>
  <c r="D29" i="95"/>
  <c r="D30" i="95"/>
  <c r="D31" i="95"/>
  <c r="D32" i="95"/>
  <c r="D4" i="95"/>
  <c r="D5" i="49"/>
  <c r="D6" i="49"/>
  <c r="D7" i="49"/>
  <c r="D8" i="49"/>
  <c r="D9" i="49"/>
  <c r="D10" i="49"/>
  <c r="D11" i="49"/>
  <c r="D12" i="49"/>
  <c r="D13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4" i="49"/>
  <c r="D5" i="34"/>
  <c r="D4" i="34"/>
  <c r="D5" i="32"/>
  <c r="D6" i="32"/>
  <c r="D4" i="32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4" i="15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4" i="14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4" i="13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4" i="12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4" i="10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4" i="72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4" i="11"/>
  <c r="D4" i="8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4" i="3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4" i="7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4" i="6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4" i="4"/>
  <c r="D4" i="99"/>
  <c r="D5" i="98"/>
  <c r="D6" i="98"/>
  <c r="D4" i="98"/>
  <c r="D4" i="97"/>
  <c r="D4" i="94"/>
  <c r="D5" i="92"/>
  <c r="D4" i="92"/>
  <c r="D5" i="90"/>
  <c r="D6" i="90"/>
  <c r="D7" i="90"/>
  <c r="D8" i="90"/>
  <c r="D9" i="90"/>
  <c r="D10" i="90"/>
  <c r="D11" i="90"/>
  <c r="D12" i="90"/>
  <c r="D13" i="90"/>
  <c r="D14" i="90"/>
  <c r="D15" i="90"/>
  <c r="D16" i="90"/>
  <c r="D17" i="90"/>
  <c r="D4" i="90"/>
  <c r="D5" i="89"/>
  <c r="D6" i="89"/>
  <c r="D7" i="89"/>
  <c r="D8" i="89"/>
  <c r="D9" i="89"/>
  <c r="D10" i="89"/>
  <c r="D11" i="89"/>
  <c r="D12" i="89"/>
  <c r="D13" i="89"/>
  <c r="D14" i="89"/>
  <c r="D15" i="89"/>
  <c r="D16" i="89"/>
  <c r="D17" i="89"/>
  <c r="D18" i="89"/>
  <c r="D19" i="89"/>
  <c r="D20" i="89"/>
  <c r="D21" i="89"/>
  <c r="D22" i="89"/>
  <c r="D23" i="89"/>
  <c r="D4" i="89"/>
  <c r="D4" i="88"/>
  <c r="D5" i="86"/>
  <c r="D6" i="86"/>
  <c r="D7" i="86"/>
  <c r="D4" i="86"/>
  <c r="D4" i="43"/>
  <c r="D4" i="81"/>
  <c r="D4" i="48"/>
  <c r="D4" i="47"/>
  <c r="D5" i="46"/>
  <c r="D6" i="46"/>
  <c r="D7" i="46"/>
  <c r="D4" i="46"/>
  <c r="D5" i="45"/>
  <c r="D6" i="45"/>
  <c r="D7" i="45"/>
  <c r="D8" i="45"/>
  <c r="D4" i="45"/>
  <c r="D5" i="44"/>
  <c r="D6" i="44"/>
  <c r="D4" i="44"/>
  <c r="C5" i="38"/>
  <c r="D4" i="38"/>
  <c r="D4" i="37"/>
  <c r="D4" i="78"/>
  <c r="D4" i="36"/>
  <c r="D5" i="35"/>
  <c r="D6" i="35"/>
  <c r="D7" i="35"/>
  <c r="D8" i="35"/>
  <c r="D9" i="35"/>
  <c r="D4" i="35"/>
  <c r="D5" i="58"/>
  <c r="D4" i="58"/>
  <c r="C6" i="58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4" i="57"/>
  <c r="D5" i="56"/>
  <c r="D6" i="56"/>
  <c r="D7" i="56"/>
  <c r="D8" i="56"/>
  <c r="D9" i="56"/>
  <c r="D10" i="56"/>
  <c r="D11" i="56"/>
  <c r="D12" i="56"/>
  <c r="D13" i="56"/>
  <c r="D14" i="56"/>
  <c r="D15" i="56"/>
  <c r="D16" i="56"/>
  <c r="D17" i="56"/>
  <c r="D18" i="56"/>
  <c r="D19" i="56"/>
  <c r="D20" i="56"/>
  <c r="D21" i="56"/>
  <c r="D22" i="56"/>
  <c r="D23" i="56"/>
  <c r="D24" i="56"/>
  <c r="D25" i="56"/>
  <c r="D26" i="56"/>
  <c r="D27" i="56"/>
  <c r="D4" i="56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4" i="55"/>
  <c r="D5" i="54"/>
  <c r="D4" i="54"/>
  <c r="D5" i="59"/>
  <c r="D6" i="59"/>
  <c r="D7" i="59"/>
  <c r="D8" i="59"/>
  <c r="D9" i="59"/>
  <c r="D10" i="59"/>
  <c r="D11" i="59"/>
  <c r="D12" i="59"/>
  <c r="D13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7" i="59"/>
  <c r="D28" i="59"/>
  <c r="D29" i="59"/>
  <c r="D30" i="59"/>
  <c r="D31" i="59"/>
  <c r="D32" i="59"/>
  <c r="D33" i="59"/>
  <c r="D34" i="59"/>
  <c r="D4" i="59"/>
  <c r="D5" i="53"/>
  <c r="D6" i="53"/>
  <c r="D7" i="53"/>
  <c r="D8" i="53"/>
  <c r="D9" i="53"/>
  <c r="D10" i="53"/>
  <c r="D11" i="53"/>
  <c r="D12" i="53"/>
  <c r="D13" i="53"/>
  <c r="D14" i="53"/>
  <c r="D15" i="53"/>
  <c r="D16" i="53"/>
  <c r="D17" i="53"/>
  <c r="D18" i="53"/>
  <c r="D19" i="53"/>
  <c r="D20" i="53"/>
  <c r="D21" i="53"/>
  <c r="D22" i="53"/>
  <c r="D23" i="53"/>
  <c r="D24" i="53"/>
  <c r="D25" i="53"/>
  <c r="D26" i="53"/>
  <c r="D27" i="53"/>
  <c r="D28" i="53"/>
  <c r="D29" i="53"/>
  <c r="D30" i="53"/>
  <c r="D31" i="53"/>
  <c r="D32" i="53"/>
  <c r="D4" i="53"/>
  <c r="D5" i="52"/>
  <c r="D6" i="52"/>
  <c r="D7" i="52"/>
  <c r="D8" i="52"/>
  <c r="D9" i="52"/>
  <c r="D10" i="52"/>
  <c r="D11" i="52"/>
  <c r="D12" i="52"/>
  <c r="D13" i="52"/>
  <c r="D14" i="52"/>
  <c r="D15" i="52"/>
  <c r="D16" i="52"/>
  <c r="D17" i="52"/>
  <c r="D18" i="52"/>
  <c r="D19" i="52"/>
  <c r="D20" i="52"/>
  <c r="D21" i="52"/>
  <c r="D22" i="52"/>
  <c r="D23" i="52"/>
  <c r="D24" i="52"/>
  <c r="D25" i="52"/>
  <c r="D26" i="52"/>
  <c r="D27" i="52"/>
  <c r="D28" i="52"/>
  <c r="D29" i="52"/>
  <c r="D30" i="52"/>
  <c r="D31" i="52"/>
  <c r="D32" i="52"/>
  <c r="D33" i="52"/>
  <c r="D34" i="52"/>
  <c r="D4" i="52"/>
  <c r="D5" i="68"/>
  <c r="D6" i="68"/>
  <c r="D7" i="68"/>
  <c r="D8" i="68"/>
  <c r="D9" i="68"/>
  <c r="D10" i="68"/>
  <c r="D11" i="68"/>
  <c r="D12" i="68"/>
  <c r="D13" i="68"/>
  <c r="D14" i="68"/>
  <c r="D15" i="68"/>
  <c r="D16" i="68"/>
  <c r="D17" i="68"/>
  <c r="D18" i="68"/>
  <c r="D19" i="68"/>
  <c r="D4" i="68"/>
  <c r="D5" i="67"/>
  <c r="D6" i="67"/>
  <c r="D7" i="67"/>
  <c r="D8" i="67"/>
  <c r="D9" i="67"/>
  <c r="D10" i="67"/>
  <c r="D11" i="67"/>
  <c r="D12" i="67"/>
  <c r="D13" i="67"/>
  <c r="D14" i="67"/>
  <c r="D15" i="67"/>
  <c r="D16" i="67"/>
  <c r="D17" i="67"/>
  <c r="D18" i="67"/>
  <c r="D19" i="67"/>
  <c r="D20" i="67"/>
  <c r="D21" i="67"/>
  <c r="D22" i="67"/>
  <c r="D23" i="67"/>
  <c r="D24" i="67"/>
  <c r="D25" i="67"/>
  <c r="D26" i="67"/>
  <c r="D27" i="67"/>
  <c r="D28" i="67"/>
  <c r="D29" i="67"/>
  <c r="D30" i="67"/>
  <c r="D31" i="67"/>
  <c r="D32" i="67"/>
  <c r="D33" i="67"/>
  <c r="D34" i="67"/>
  <c r="D4" i="67"/>
  <c r="D5" i="64"/>
  <c r="D4" i="64"/>
  <c r="D5" i="63"/>
  <c r="D6" i="63"/>
  <c r="D4" i="63"/>
  <c r="D5" i="62"/>
  <c r="D6" i="62"/>
  <c r="D7" i="62"/>
  <c r="D8" i="62"/>
  <c r="D9" i="62"/>
  <c r="D10" i="62"/>
  <c r="D11" i="62"/>
  <c r="D12" i="62"/>
  <c r="D4" i="62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4" i="27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4" i="26"/>
  <c r="D5" i="25"/>
  <c r="D6" i="25"/>
  <c r="D7" i="25"/>
  <c r="D4" i="25"/>
  <c r="D5" i="24"/>
  <c r="D6" i="24"/>
  <c r="D4" i="24"/>
  <c r="F5" i="19"/>
  <c r="F6" i="19"/>
  <c r="F4" i="19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4" i="2"/>
  <c r="D5" i="18"/>
  <c r="D4" i="18"/>
  <c r="D4" i="80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4" i="23"/>
  <c r="D5" i="22"/>
  <c r="D6" i="22"/>
  <c r="D7" i="22"/>
  <c r="D8" i="22"/>
  <c r="D9" i="22"/>
  <c r="D10" i="22"/>
  <c r="D11" i="22"/>
  <c r="D12" i="22"/>
  <c r="D4" i="22"/>
  <c r="C30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4" i="17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C31" i="27" l="1"/>
  <c r="B31" i="27" l="1"/>
  <c r="D31" i="27" s="1"/>
  <c r="B39" i="26"/>
  <c r="B8" i="25"/>
  <c r="B7" i="24"/>
  <c r="B7" i="74" l="1"/>
  <c r="C5" i="77"/>
  <c r="D5" i="77" s="1"/>
  <c r="B5" i="77"/>
  <c r="B6" i="41" l="1"/>
  <c r="B5" i="81" l="1"/>
  <c r="C5" i="81" l="1"/>
  <c r="D5" i="81" s="1"/>
  <c r="B35" i="59" l="1"/>
  <c r="B33" i="5"/>
  <c r="D7" i="19" l="1"/>
  <c r="C5" i="19"/>
  <c r="C6" i="19"/>
  <c r="C4" i="19"/>
  <c r="C7" i="19" l="1"/>
  <c r="B6" i="30"/>
  <c r="B5" i="76"/>
  <c r="C5" i="76"/>
  <c r="D5" i="76" s="1"/>
  <c r="B5" i="29"/>
  <c r="B7" i="44" l="1"/>
  <c r="B5" i="38" l="1"/>
  <c r="D5" i="38" s="1"/>
  <c r="B5" i="78"/>
  <c r="B5" i="21"/>
  <c r="B5" i="33"/>
  <c r="B35" i="72"/>
  <c r="B35" i="7" l="1"/>
  <c r="B7" i="98" l="1"/>
  <c r="C7" i="98"/>
  <c r="D7" i="98" s="1"/>
  <c r="C6" i="64"/>
  <c r="D6" i="64" s="1"/>
  <c r="B6" i="64"/>
  <c r="B9" i="45"/>
  <c r="C34" i="2"/>
  <c r="C35" i="2"/>
  <c r="B13" i="22" l="1"/>
  <c r="B18" i="90"/>
  <c r="C18" i="90"/>
  <c r="D18" i="90" s="1"/>
  <c r="C5" i="99"/>
  <c r="D5" i="99" s="1"/>
  <c r="B5" i="99"/>
  <c r="B8" i="46" l="1"/>
  <c r="B5" i="88"/>
  <c r="C5" i="88"/>
  <c r="D5" i="88" s="1"/>
  <c r="B6" i="87"/>
  <c r="C6" i="87"/>
  <c r="D6" i="87"/>
  <c r="B5" i="8" l="1"/>
  <c r="C5" i="97" l="1"/>
  <c r="D5" i="97" s="1"/>
  <c r="B5" i="97"/>
  <c r="B6" i="92"/>
  <c r="C5" i="78"/>
  <c r="D5" i="78" s="1"/>
  <c r="B33" i="15" l="1"/>
  <c r="C33" i="15"/>
  <c r="D33" i="15" s="1"/>
  <c r="C33" i="95" l="1"/>
  <c r="D33" i="95" s="1"/>
  <c r="B33" i="95"/>
  <c r="B35" i="10"/>
  <c r="B35" i="42" l="1"/>
  <c r="C5" i="94" l="1"/>
  <c r="B5" i="94"/>
  <c r="B35" i="6"/>
  <c r="B35" i="49"/>
  <c r="C4" i="2"/>
  <c r="B35" i="4"/>
  <c r="D5" i="94" l="1"/>
  <c r="B35" i="11"/>
  <c r="C35" i="11"/>
  <c r="D35" i="11" s="1"/>
  <c r="C6" i="92" l="1"/>
  <c r="D6" i="92" s="1"/>
  <c r="C6" i="41" l="1"/>
  <c r="D6" i="41" s="1"/>
  <c r="C5" i="37"/>
  <c r="B5" i="36"/>
  <c r="C5" i="36"/>
  <c r="D5" i="36" s="1"/>
  <c r="B47" i="31"/>
  <c r="C47" i="31"/>
  <c r="D47" i="31" s="1"/>
  <c r="B5" i="75"/>
  <c r="B10" i="35" l="1"/>
  <c r="B5" i="37"/>
  <c r="D5" i="37" s="1"/>
  <c r="C5" i="33"/>
  <c r="D5" i="33" s="1"/>
  <c r="C5" i="28" l="1"/>
  <c r="C24" i="89" l="1"/>
  <c r="D24" i="89" s="1"/>
  <c r="B24" i="89"/>
  <c r="B6" i="58" l="1"/>
  <c r="D6" i="58" s="1"/>
  <c r="B28" i="56"/>
  <c r="B34" i="57"/>
  <c r="C8" i="86" l="1"/>
  <c r="D8" i="86" s="1"/>
  <c r="B8" i="86"/>
  <c r="B30" i="17" l="1"/>
  <c r="D30" i="17" s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D36" i="2"/>
  <c r="B36" i="2"/>
  <c r="B26" i="23"/>
  <c r="C26" i="23"/>
  <c r="D26" i="23" s="1"/>
  <c r="C36" i="2" l="1"/>
  <c r="C13" i="22"/>
  <c r="D13" i="22" s="1"/>
  <c r="B35" i="12" l="1"/>
  <c r="C5" i="80" l="1"/>
  <c r="B5" i="80"/>
  <c r="C5" i="75"/>
  <c r="D5" i="75" s="1"/>
  <c r="C7" i="74"/>
  <c r="D7" i="74" s="1"/>
  <c r="D5" i="80" l="1"/>
  <c r="C35" i="72"/>
  <c r="D35" i="72" s="1"/>
  <c r="B20" i="68" l="1"/>
  <c r="C20" i="68"/>
  <c r="D20" i="68" s="1"/>
  <c r="B35" i="67"/>
  <c r="C7" i="63"/>
  <c r="B7" i="63"/>
  <c r="C13" i="62"/>
  <c r="D13" i="62" s="1"/>
  <c r="B13" i="62"/>
  <c r="D7" i="63" l="1"/>
  <c r="C35" i="67"/>
  <c r="D35" i="67" s="1"/>
  <c r="C35" i="59" l="1"/>
  <c r="D35" i="59" s="1"/>
  <c r="C34" i="57"/>
  <c r="D34" i="57" s="1"/>
  <c r="C28" i="56"/>
  <c r="D28" i="56" s="1"/>
  <c r="C35" i="55"/>
  <c r="B35" i="55"/>
  <c r="C6" i="54"/>
  <c r="D6" i="54" s="1"/>
  <c r="B6" i="54"/>
  <c r="D35" i="55" l="1"/>
  <c r="C33" i="53"/>
  <c r="D33" i="53" s="1"/>
  <c r="B33" i="53"/>
  <c r="C35" i="52"/>
  <c r="D35" i="52" s="1"/>
  <c r="B35" i="52"/>
  <c r="C35" i="49" l="1"/>
  <c r="D35" i="49" s="1"/>
  <c r="C35" i="12" l="1"/>
  <c r="D35" i="12" s="1"/>
  <c r="C35" i="10"/>
  <c r="D35" i="10" s="1"/>
  <c r="C5" i="48" l="1"/>
  <c r="D5" i="48" s="1"/>
  <c r="B5" i="48"/>
  <c r="C5" i="47"/>
  <c r="B5" i="47"/>
  <c r="C8" i="46"/>
  <c r="D8" i="46" s="1"/>
  <c r="C9" i="45"/>
  <c r="D9" i="45" s="1"/>
  <c r="D5" i="47" l="1"/>
  <c r="C7" i="44"/>
  <c r="D7" i="44" s="1"/>
  <c r="C5" i="43" l="1"/>
  <c r="D5" i="43" s="1"/>
  <c r="B5" i="43"/>
  <c r="C35" i="42" l="1"/>
  <c r="D35" i="42" s="1"/>
  <c r="C10" i="35" l="1"/>
  <c r="D10" i="35" s="1"/>
  <c r="C6" i="34" l="1"/>
  <c r="D6" i="34" s="1"/>
  <c r="B6" i="34"/>
  <c r="C7" i="32" l="1"/>
  <c r="D7" i="32" s="1"/>
  <c r="B7" i="32"/>
  <c r="C6" i="30"/>
  <c r="D6" i="30" s="1"/>
  <c r="C5" i="29"/>
  <c r="D5" i="29" s="1"/>
  <c r="B5" i="28"/>
  <c r="D5" i="28" s="1"/>
  <c r="C39" i="26" l="1"/>
  <c r="D39" i="26" s="1"/>
  <c r="C8" i="25"/>
  <c r="D8" i="25" s="1"/>
  <c r="C7" i="24"/>
  <c r="D7" i="24" s="1"/>
  <c r="C5" i="21" l="1"/>
  <c r="D5" i="21" s="1"/>
  <c r="E7" i="19" l="1"/>
  <c r="F7" i="19" s="1"/>
  <c r="B7" i="19"/>
  <c r="C6" i="18"/>
  <c r="D6" i="18" s="1"/>
  <c r="B6" i="18"/>
  <c r="C35" i="14" l="1"/>
  <c r="D35" i="14" s="1"/>
  <c r="B35" i="14"/>
  <c r="C35" i="13"/>
  <c r="B35" i="13"/>
  <c r="C5" i="8"/>
  <c r="D5" i="8" s="1"/>
  <c r="C35" i="7"/>
  <c r="D35" i="7" s="1"/>
  <c r="C35" i="6"/>
  <c r="D35" i="6" s="1"/>
  <c r="C33" i="5"/>
  <c r="D33" i="5" s="1"/>
  <c r="C35" i="4"/>
  <c r="D35" i="4" s="1"/>
  <c r="C28" i="3"/>
  <c r="D28" i="3" s="1"/>
  <c r="B28" i="3"/>
  <c r="D35" i="13" l="1"/>
  <c r="E36" i="2"/>
  <c r="F36" i="2" s="1"/>
  <c r="C35" i="1"/>
  <c r="D35" i="1" s="1"/>
  <c r="B35" i="1"/>
</calcChain>
</file>

<file path=xl/sharedStrings.xml><?xml version="1.0" encoding="utf-8"?>
<sst xmlns="http://schemas.openxmlformats.org/spreadsheetml/2006/main" count="1565" uniqueCount="184">
  <si>
    <t>рублей</t>
  </si>
  <si>
    <t>Наименование и статус муниципального образования Брянской области</t>
  </si>
  <si>
    <t>2022 год</t>
  </si>
  <si>
    <t>Городской округ город Брянск</t>
  </si>
  <si>
    <t>Городской округ город Клинцы</t>
  </si>
  <si>
    <t>Жуковский муниципальный округ</t>
  </si>
  <si>
    <t>Нераспределенный резерв</t>
  </si>
  <si>
    <t>Стародубский муниципальный округ</t>
  </si>
  <si>
    <t>Мглинское городское поселение Мглинского муниципального района</t>
  </si>
  <si>
    <t>Белоберезковское городское поселение Трубчевского муниципального района</t>
  </si>
  <si>
    <t>Выгоничское городское поселение Выгоничского муниципального района</t>
  </si>
  <si>
    <t>Любохонское городское поселение Дятьковского муниципального района</t>
  </si>
  <si>
    <t>Смолевичское сельское поселение Клинцовского муниципального района</t>
  </si>
  <si>
    <t>Комаричское городское поселение Комаричского муниципального района</t>
  </si>
  <si>
    <t>Рогнединское городское поселение Рогнединского муниципального района</t>
  </si>
  <si>
    <t>Красногорское городское поселение Красногорского муниципального района</t>
  </si>
  <si>
    <t>Брянский муниципальный район</t>
  </si>
  <si>
    <t>Дубровский муниципальный район</t>
  </si>
  <si>
    <t>Климовское городское поселение Климовского муниципального района</t>
  </si>
  <si>
    <t>Погарский муниципальный район</t>
  </si>
  <si>
    <t>Карачевское городское поселение Карачевского муниципального района</t>
  </si>
  <si>
    <t>Суземский муниципальный район</t>
  </si>
  <si>
    <t>Климовский муниципальный район</t>
  </si>
  <si>
    <t>Навлинское городское поселение Навлинского муниципального района</t>
  </si>
  <si>
    <t>Почепское городское поселение Почепского муниципального района</t>
  </si>
  <si>
    <t>Суражское городское поселение Суражского муниципального района</t>
  </si>
  <si>
    <t>Симонтовское сельское поселение Мглинского муниципального района</t>
  </si>
  <si>
    <t>Суземское городское поселение Суземского муниципального района</t>
  </si>
  <si>
    <t>Новозыбковский городской округ</t>
  </si>
  <si>
    <t>Сельцовский городской округ</t>
  </si>
  <si>
    <t>Городской округ город Фокино</t>
  </si>
  <si>
    <t>Брасовский муниципальный район</t>
  </si>
  <si>
    <t>Выгоничский муниципальный район</t>
  </si>
  <si>
    <t>Гордеевский муниципальный район</t>
  </si>
  <si>
    <t>Дятьковский муниципальный район</t>
  </si>
  <si>
    <t>Жирятинский муниципальный район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</si>
  <si>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</si>
  <si>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</si>
  <si>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</si>
  <si>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</si>
  <si>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</si>
  <si>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</si>
  <si>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</si>
  <si>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</si>
  <si>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</si>
  <si>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</si>
  <si>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</si>
  <si>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</si>
  <si>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</si>
  <si>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</si>
  <si>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Дубровское сельское поселение Брасовского муниципального района</t>
  </si>
  <si>
    <t>Кокинское сельское поселение Выгоничского муниципального района</t>
  </si>
  <si>
    <t>Хмелевское сельское поселение Выгоничского муниципального района</t>
  </si>
  <si>
    <t>Мирнинское сельское поселение Гордеевского муниципального района</t>
  </si>
  <si>
    <t>Творишинское сельское поселение Гордеевского муниципального района</t>
  </si>
  <si>
    <t>Алешинское сельское поселение Дубровского муниципального района</t>
  </si>
  <si>
    <t>Дятьковское городское поселение Дятьковского муниципального района</t>
  </si>
  <si>
    <t>Бытошское городское поселение Дятьковского муниципального района</t>
  </si>
  <si>
    <t>Ивотское городское поселение Дятьковского муниципального района</t>
  </si>
  <si>
    <t>Старское городское поселение Дятьковского муниципального района</t>
  </si>
  <si>
    <t>Воробейнское сельское поселение Жирятинского муниципального района</t>
  </si>
  <si>
    <t>Морачевское сельское поселение Жирятинского муниципального района</t>
  </si>
  <si>
    <t>Истопское сельское поселение Климовского муниципального района</t>
  </si>
  <si>
    <t>Краснокосаровское сельское поселение Мглинского муниципального района</t>
  </si>
  <si>
    <t>Вадьковское сельское поселение Погарского муниципального района</t>
  </si>
  <si>
    <t>Кокоревское городское поселение Суземского муниципального района</t>
  </si>
  <si>
    <t>Лопазненское сельское поселение Суражского муниципального района</t>
  </si>
  <si>
    <t>Овчинское сельское поселение Суражского муниципального района</t>
  </si>
  <si>
    <t>Унечское городское поселение Унечского муниципального района</t>
  </si>
  <si>
    <t>Локотское городское поселение Брасовского муниципального района</t>
  </si>
  <si>
    <t>Дубровское городское поселение Дубровского муниципального района</t>
  </si>
  <si>
    <t>Клетнянское городское поселение Клетнянского муниципального района</t>
  </si>
  <si>
    <t>Погарское городское поселение Погарского муниципального района</t>
  </si>
  <si>
    <t>Злынковское городское поселение Злынковского муниципального района</t>
  </si>
  <si>
    <t>Севское городское поселение Севского муниципального района</t>
  </si>
  <si>
    <t>Глинищевское сельское поселение Брянского муниципального района</t>
  </si>
  <si>
    <t>Гордеевское сельское поселение Гордеевского муниципального района</t>
  </si>
  <si>
    <t>Жирятинское сельское поселение Жирятинского муниципального района</t>
  </si>
  <si>
    <t>Трубчевское городское поселение Трубчевского муниципального района</t>
  </si>
  <si>
    <t>Алешковичское сельское поселение Суземского муниципального района</t>
  </si>
  <si>
    <t>Смотровобудское сельское поселение Клинцовского муниципального района</t>
  </si>
  <si>
    <t>Семячковское сельское поселение Трубчевского муниципального района</t>
  </si>
  <si>
    <t>Чемлыжское сельское поселение Севского муниципального района</t>
  </si>
  <si>
    <t>ИТОГО</t>
  </si>
  <si>
    <t>изменение
декабрь</t>
  </si>
  <si>
    <t>изменение декабрь</t>
  </si>
  <si>
    <t>Отчет об исполнении расходов, предусмотренных таблицей 1.1 приложения 10 к Закону Брянской области "Об областном бюджете на 2022 год и на плановый период 2023 и 2024 годов" "Распределение дотаций на выравнивание бюджетной обеспеченности муниципальных районов (муниципальных округов, городских округов) на 2022 год"</t>
  </si>
  <si>
    <t>Утверждено</t>
  </si>
  <si>
    <t>Исполнено</t>
  </si>
  <si>
    <t>Процент исполнения</t>
  </si>
  <si>
    <t>Отчет об исполнении расходов, предусмотренных таблицей 2.5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реализацию мероприятий федеральной целевой программы "Увековечение памяти погибших при защите Отечества на 2019-2024 годы" государственной программы "Региональная политика Брянской области" на 2022 год"</t>
  </si>
  <si>
    <t>Отчет об исполнении расходов, предусмотренных таблицей 2.6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обеспечение устойчивого сокращения непригодного для проживания жилищного фонда в рамках регионального проекта "Обеспечение устойчивого сокращения непригодного для проживания жилищного фонда (Брянская область)" государственной программы "Развитие топливно-энергетического комплекса и жилищно-коммунального хозяйства Брянской области" на 2022 год"</t>
  </si>
  <si>
    <t>Отчет об исполнении расходов, предусмотренных таблицей 2.7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подготовку объектов жилищно-коммунального хозяйства к зиме в рамках государственной программы "Развитие топливно-энергетического комплекса и жилищно-коммунального хозяйства Брянской области" на 2022 год"</t>
  </si>
  <si>
    <t>Отчет об исполнении расходов, предусмотренных таблицей 2.1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обеспечение безопасности гидротехнических сооружений, противопаводковые мероприятия и водохозяйственную деятельность в рамках государственной программы "Охрана окружающей среды, воспроизводство и использование природных ресурсов Брянской области" на 2022 год"</t>
  </si>
  <si>
    <t>Отчет об исполнении расходов, предусмотренных таблицей 2.3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установление и описание местоположения границ территориальных зон в рамках государственной программы "Региональная политика Брянской области" на 2022 год"</t>
  </si>
  <si>
    <t>Отчет об исполнении расходов, предусмотренных таблицей 1.2 приложения 10 к Закону Брянской области "Об областном бюджете на 2022 год и на плановый период 2023 и 2024 годов" "Распределение дотаций на поддержку мер по обеспечению сбалансированности бюджетов муниципальных районов (муниципальных округов, городских округов) на 2022 год"</t>
  </si>
  <si>
    <t>Городской округ город Брянск*</t>
  </si>
  <si>
    <t>Новозыбковский городской округ*</t>
  </si>
  <si>
    <t>Гордеевский муниципальный район*</t>
  </si>
  <si>
    <t>Дубровский муниципальный район*</t>
  </si>
  <si>
    <t>Жирятинский муниципальный район*</t>
  </si>
  <si>
    <t>Злынковский муниципальный район*</t>
  </si>
  <si>
    <t>Климовский муниципальный район*</t>
  </si>
  <si>
    <t>Красногорский муниципальный район*</t>
  </si>
  <si>
    <t>Погарский муниципальный район*</t>
  </si>
  <si>
    <t>Рогнединский муниципальный район*</t>
  </si>
  <si>
    <t>Севский муниципальный район*</t>
  </si>
  <si>
    <t>Стародубский муниципальный округ*</t>
  </si>
  <si>
    <t>Суземский муниципальный район*</t>
  </si>
  <si>
    <t>Суражский муниципальный район*</t>
  </si>
  <si>
    <t>Трубчевский муниципальный район*</t>
  </si>
  <si>
    <t xml:space="preserve">* с учетом постановления Правительства Брянской области от 23.12.2022 № 633-п «О распределении на 2022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округов)» </t>
  </si>
  <si>
    <t>Отчет об исполнении расходов, предусмотренных таблицей 2.4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проведение комплексных кадастровых работ в рамках государственной программы "Региональная политика Брянской области" на 2022 год"</t>
  </si>
  <si>
    <t>Отчет об исполнении расходов, предусмотренных таблицей 2.8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"Чистая вода" государственной программы "Развитие топливно-энергетического комплекса и жилищно-коммунального хозяйства Брянской области" на 2022 год"</t>
  </si>
  <si>
    <t>Отчет об исполнении расходов, предусмотренных таблицей 2.9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"Строительство и реконструкция очистных сооружений в населенных пунктах Брянской области" государственной программы "Развитие топливно-энергетического комплекса и жилищно-коммунального хозяйства Брянской области" на 2022 год"</t>
  </si>
  <si>
    <t>Отчет об исполнении расходов, предусмотренных таблицей 2.10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реализацию программ формирования современной городской среды в рамках регионального проекта "Формирование комфортной городской среды (Брянская область)" государственной программы "Формирование современной городской среды Брянской области" на 2022 год"</t>
  </si>
  <si>
    <t>Отчет об исполнении расходов, предусмотренных таблицей 2.11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строительство и реконструкцию (модернизацию) объектов питьевого водоснабжения в рамках регионального проекта "Чистая вода (Брянская область)" государственной программы "Развитие топливно-энергетического комплекса и жилищно-коммунального хозяйства Брянской области" на 2022 год"</t>
  </si>
  <si>
    <t>Отчет об исполнении расходов, предусмотренных таблицей 2.12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государственную поддержку отрасли культуры для муниципальных учреждений дополнительного образования сферы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на 2022 год"</t>
  </si>
  <si>
    <t>Отчет об исполнении расходов, предусмотренных таблицей 2.13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развитие сети учреждений культурно-досугового типа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на 2022 год"</t>
  </si>
  <si>
    <t>Отчет об исполнении расходов, предусмотренных таблицей 2.14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государственную поддержку отрасли культуры для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на 2022 год"</t>
  </si>
  <si>
    <t>Отчет об исполнении расходов, предусмотренных таблицей 2.16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государственную поддержку отрасли культуры с целью реализации мероприятий по модернизации библиотек в части комплектования книжных фондов в рамках государственной программы «Развитие культуры и туризма в Брянской области» на 2022 год"</t>
  </si>
  <si>
    <t>Отчет об исполнении расходов, предусмотренных таблицей 2.17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обеспечение развития и укрепления материально-технической базы домов культуры в населенных пунктах с числом жителей до 50 тысяч человек в рамках государственной программы "Развитие культуры и туризма в Брянской области" на 2022 год"</t>
  </si>
  <si>
    <t>Отчет об исполнении расходов, предусмотренных таблицей 2.20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создание цифровой образовательной среды в общеобразовательных организациях Брянской области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</si>
  <si>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2.21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приведение в соответствии с брендбуком "Точка роста" помещений муниципальных общеобразовательных организаций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</si>
  <si>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2.22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в рамках государственной программы "Развитие образования и науки Брянской области" на 2022 год"</t>
  </si>
  <si>
    <r>
      <t>Отчет об исполнении расходов, предусмотренных таблицей 2.23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создание новых мест в образовательных организациях различных типов для реализации дополнительных общеразвивающих программ всех направленностей в рамках регионального проекта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"Успех каждого ребенка (Брянская область)" государственной программы "Развитие образования и науки Брянской области" на 2022 год"</t>
    </r>
  </si>
  <si>
    <t>Отчет об исполнении расходов, предусмотренных таблицей 2.24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реализацию мероприятий по проведению оздоровительной кампании детей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</si>
  <si>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2.25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капитальный ремонт кровель муниципальных образовательных организаций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</si>
  <si>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2.26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замену оконных блоков муниципальных образовательных организаций Брянской области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</si>
  <si>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2.27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капитальный ремонт бассейнов муниципальных образовательных организаций Брянской области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</si>
  <si>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2.38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"Развитие социальной и инженерной инфраструктуры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</si>
  <si>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2.39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"Реабилитация населения и территории Брянской области, подвергшихся радиационному воздействию вследствие катастрофы на Чернобыльской АЭС"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</si>
  <si>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2.40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реализацию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1189,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</si>
  <si>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2.41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софинансирование объектов капитальных вложений муниципальной собственности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</si>
  <si>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2.42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софинансирование объектов капитальных вложений муниципальной собственности на создание новых мест в общеобразовательных организациях в рамках регионального проекта "Современная школа (Брянская область)"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 на 2022 год"</t>
  </si>
  <si>
    <t>Отчет об исполнении расходов, предусмотренных таблицей 2.48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проведение ремонта спортивных сооружений в рамках регионального проекта "Спорт-норма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</si>
  <si>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2.49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обеспечение жильем тренеров, тренеров-преподавателей учреждений физической культуры и спорта Брянской области в рамках подпрограммы "Обеспечение жильем тренеров, тренеров-преподавателей государственных и муниципальных учреждений физической культуры и спорта Брянской области"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</si>
  <si>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2.50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оснащение объектов спортивной инфраструктуры спортивно-технологическим оборудованием в рамках регионального проекта "Спорт-норма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</si>
  <si>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2.51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 в рамках регионального проекта "Спорт-норма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</si>
  <si>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2.52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приобретение спортивного оборудования и инвентаря для приведения организаций спортивной подготовки в нормативное состояние в рамках регионального проекта "Спорт-норма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</si>
  <si>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2.53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реализацию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1189, в рамках государственной программы "Развитие промышленности, транспорта и связи Брянской области" на 2022 год"</t>
  </si>
  <si>
    <t>Отчет об исполнении расходов, предусмотренных таблицей 2.54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сохранение, использование, популяризацию и государственную охрану объектов культурного наследия в рамках подпрограммы "Охрана и сохранение историко-культурного наследия Брянской области" государственной программы "Развитие культуры и туризма в Брянской области" на 2022 год"</t>
  </si>
  <si>
    <t>Отчет об исполнении расходов, предусмотренных таблицей 2.56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развитие спортивной инфраструктуры объектов спорта Брянской области в рамках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</si>
  <si>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2.57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закупку оборудования для создания "умных" спортивных площадок в рамках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</si>
  <si>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2.58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 реализацию мероприятий по модернизации школьных систем образования 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</si>
  <si>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2.59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приобретение специализированной техники для предприятий жилищно-коммунального комплекса в рамках государственной программы "Развитие топливно-энергетического комплекса и жилищно-коммунального хозяйства Брянской области" на 2022 год"</t>
  </si>
  <si>
    <t>Отчет об исполнении расходов, предусмотренных таблицей 2.60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</si>
  <si>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2.62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 в рамках регионального проекта "Современная школа (Брянская область)"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 на 2022 год"</t>
  </si>
  <si>
    <t>Отчет об исполнении расходов, предусмотренных таблицей 2.63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регионального проекта "Содействие занятости (Брянская область)"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</si>
  <si>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2.64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реализацию отдельных мероприятий по развитию культуры, культурного наследия, туризма, обеспечению устойчивого развития социально-культурных составляющих качества жизни населения в рамках государственной программы "Развитие культуры и туризма в Брянской области" на 2022 год"</t>
  </si>
  <si>
    <t>Отчет об исполнении расходов, предусмотренных таблицей 2.65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"Чистая страна (Брянская область)" государственной программы "Охрана окружающей среды, воспроизводство и использование природных ресурсов Брянской области" на 2022 год"</t>
  </si>
  <si>
    <t>Отчет об исполнении расходов, предусмотренных таблицей 3.1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по организации мероприятий при осуществлении деятельности по обращению с животными без владельцев на 2022 год"</t>
  </si>
  <si>
    <t>Отчет об исполнении расходов, предусмотренных таблицей 3.2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образований на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2022 год"</t>
  </si>
  <si>
    <t>Отчет об исполнении расходов, предусмотренных таблицей 3.3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(муниципальных округов, городских округов) на осуществление отдельных полномочий в сфере образования на 2022 год"</t>
  </si>
  <si>
    <t>Отчет об исполнении расходов, предусмотренных таблицей 3.4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(муниципальных округов, городских округов) на выплату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на 2022 год"</t>
  </si>
  <si>
    <t>Отчет об исполнении расходов, предусмотренных таблицей 3.5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на выравнивание бюджетной обеспеченности поселений на 2022 год"</t>
  </si>
  <si>
    <t>Отчет об исполнении расходов, предусмотренных таблицей 3.6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округов, городских округов и поселений на осуществление отдельных государственных полномочий по обеспечению жилыми помещениями граждан, уволенных с военной службы (службы), и приравненных к ним лиц на 2022 год"</t>
  </si>
  <si>
    <t>* в соответствии с уведомлением Министерства строительства и жилищно-коммунального хозяйства Российской Федерации о предоставлении субсидий, субвенций, иных межбюджетных трансфертов, имеющих целевое назначение, 
от 22.12.2022 № 150-2022-2-004/001</t>
  </si>
  <si>
    <t>Отчет об исполнении расходов, предусмотренных таблицей 3.7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(муниципальных округов, городских округов)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2022 год"</t>
  </si>
  <si>
    <t>Отчет об исполнении расходов, предусмотренных таблицей 3.8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(муниципальных округов, городских округов) на обеспечение сохранности жилых помещений, закрепленных за детьми-сиротами и детьми, оставшимися без попечения родителей на 2022 год"</t>
  </si>
  <si>
    <t>Отчет об исполнении расходов, предусмотренных таблицей 3.9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(муниципальных округов, городских округов) на организацию и осуществление деятельности по опеке и попечительству на 2022 год"</t>
  </si>
  <si>
    <t>Отчет об исполнении расходов, предусмотренных таблицей 3.10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 на 2022 год"</t>
  </si>
  <si>
    <t>Отчет об исполнении расходов, предусмотренных таблицей 3.11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(муниципальных округов, городских округов) на осуществление переданных государственных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на 2022 год"</t>
  </si>
  <si>
    <t>Городской округ город Клинцы*</t>
  </si>
  <si>
    <t xml:space="preserve">* с учетом постановления Правительства Брянской области от 26.12.2022 № 672-п «О внесении изменений в распределение межбюджетных трансфертов бюджетам муниципальных образований на 2022 год и на плановый период 2023 и 2024 годов» </t>
  </si>
  <si>
    <t>Отчет об исполнении расходов, предусмотренных таблицей 3.12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несовершеннолетних, организации деятельности административных комиссий и определения перечня должностных лиц органов местного самоуправления, уполномоченных составлять протоколы административных правонарушениях на 2022 год"</t>
  </si>
  <si>
    <t>Отчет об исполнении расходов, предусмотренных таблицей 3.13 приложения 10 к Закону Брянской области "Об областном бюджете на 2022 год и на плановый период 2023 и 2024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Российской Федерации по первичному воинскому учету органами местного самоуправления поселений, муниципальных округов и городских округов на 2022 год"</t>
  </si>
  <si>
    <t>Отчет об исполнении расходов, предусмотренных таблицей 4.1 приложения 10 к Закону Брянской области "Об областном бюджете на 2022 год и на плановый период 2023 и 2024 годов" "Распределение иных межбюджетных трансфертов бюджетам муниципальных районов (муниципальных округов, городских округов) на создание модельных муниципальных библиотек в рамках регионального проекта "Культурная среда (Брянская область)" государственной программы "Развитие культуры и туризма в Брянской области" на 2022 год"</t>
  </si>
  <si>
    <t>Отчет об исполнении расходов, предусмотренных таблицей 4.2 приложения 10 к Закону Брянской области "Об областном бюджете на 2022 год и на плановый период 2023 и 2024 годов" "Распределение иных межбюджетных трансфертов бюджетам муниципальных районов (муниципальных округов, городских округов) на создание виртуальных концертных залов в рамках регионального проекта "Цифровая культура (Брянская область)" государственной программы "Развитие культуры и туризма в Брянской области" на 2022 год"</t>
  </si>
  <si>
    <t>Отчет об исполнении расходов, предусмотренных таблицей 4.3 приложения 10 к Закону Брянской области "Об областном бюджете на 2022 год и на плановый период 2023 и 2024 годов" "Распределение иных межбюджетных трансфертов бюджетам муниципальных районов (муниципальных округов, городских округов) на выплату ежемесячного денежного вознаграждения за классное руководство педагогическим работникам муниципальных общеобразовательных организаций в рамках государственной программы "Развитие образования и науки Брянской области" на 2022 год"</t>
  </si>
  <si>
    <t>Отчет об исполнении расходов, предусмотренных таблицей 4.5 приложения 10 к Закону Брянской области "Об областном бюджете на 2022 год и на плановый период 2023 и 2024 годов" "Распределение иных межбюджетных трансфертов бюджетам муниципальных районов (муниципальных округов, городских округов) на подготовку основания для размещения спортивных плоскостных сооружений с учетом монтажа оборудования  в рамках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</si>
  <si>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4.6 приложения 10 к Закону Брянской области "Об областном бюджете на 2022 год и на плановый период 2023 и 2024 годов" "Распределение иных межбюджетных трансфертов бюджетам муниципальных районов (муниципальных округов, городских округов) на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 на 2022 год"</t>
  </si>
  <si>
    <t>Отчет об исполнении расходов, предусмотренных таблицей 2.29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развитие транспортной инфраструктуры на сельских территориях в рамках регионального проекта "Развитие транспортной инфраструктуры на сельских территориях" подпрограммы "Создание и развитие инфраструктуры на сельских территориях" государственной программы "Комплексное развитие сельских территорий Брянской области" на 2022 год"</t>
  </si>
  <si>
    <t>Отчет об исполнении расходов, предусмотренных таблицей 2.30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развитие и совершенствование сети автомобильных дорог общего пользования местного значения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</si>
  <si>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2.31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мероприятия по стимулированию программ развития жилищного строительства субъектов Российской Федерации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</si>
  <si>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2.32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финансовое обеспечение дорожной деятельности в рамках регионального проекта "Региональная и местная 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</si>
  <si>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2.33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приведение в нормативное состояние автомобильных дорог и искусственных дорожных сооружений в рамках регионального проекта "Региональная и местная 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</si>
  <si>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2.34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реализацию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1189,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</si>
  <si>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2.35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реализацию инвестиционных проектов, одобренных в соответствии с постановлением Правительства Российской Федерации от 19 октября 2020 года № 1704,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</si>
  <si>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2.36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развитие и совершенствование сети автомобильных дорог общего пользования местного значения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</si>
  <si>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2.37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обеспечение сохранности автомобильных дорог местного значения и условий безопасности движения по ним в рамках подпрограммы "Автомобильные дороги»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</si>
  <si>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2.46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образований на создание и модернизацию объектов спортивной инфраструктуры муниципальной собственности для занятий физической культурой и спортом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2022 год"</t>
  </si>
  <si>
    <t>Отчет об исполнении расходов, предусмотренных таблицей 4.4 приложения 10 к Закону Брянской области "Об областном бюджете на 2022 год и на плановый период 2023 и 2024 годов" "Распределение иных межбюджетных трансфертов бюджетам муниципальных образований на развитие инфраструктуры дорожного хозяйства, обеспечивающей транспортную связанность между центрами экономического роста, в рамках регионального проекта "Региональная и местная 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2022 год"</t>
  </si>
  <si>
    <t>Отчет об исполнении расходов, предусмотренных таблицей 2.47 приложения 10 к Закону Брянской области "Об областном бюджете на 2022 год и на плановый период 2023 и 2024 годов" "Распределение субсидий бюджетам муниципальных районов (муниципальных округов, городских округов) на реализацию мероприятий по обеспечению жильем молодых семей в рамках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 на 2022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</si>
</sst>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.00&quot;р.&quot;_-;\-* #,##0.00&quot;р.&quot;_-;_-* &quot;-&quot;??&quot;р.&quot;_-;_-@_-"/>
    <numFmt numFmtId="168" formatCode="[$-419]General"/>
    <numFmt numFmtId="169" formatCode="_(&quot;$&quot;* #,##0_);_(&quot;$&quot;* \(#,##0\);_(&quot;$&quot;* &quot;-&quot;_);_(@_)"/>
    <numFmt numFmtId="170" formatCode="_(* #,##0_);_(* \(#,##0\);_(* &quot;-&quot;_);_(@_)"/>
    <numFmt numFmtId="171" formatCode="_(* #,##0.00_);_(* \(#,##0.00\);_(* &quot;-&quot;??_);_(@_)"/>
    <numFmt numFmtId="172" formatCode="#,##0.00\ _₽"/>
    <numFmt numFmtId="173" formatCode="#,##0.00_ ;[Red]\-#,##0.00\ "/>
    <numFmt numFmtId="174" formatCode="#,##0.0"/>
  </numFmts>
  <fonts count="42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Segoe U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Segoe UI"/>
      <family val="2"/>
      <charset val="204"/>
    </font>
    <font>
      <sz val="10"/>
      <color rgb="FF0000FF"/>
      <name val="Segoe UI"/>
      <family val="2"/>
      <charset val="204"/>
    </font>
    <font>
      <sz val="10"/>
      <name val="Arial Cyr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4">
    <xf numFmtId="0" fontId="0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>
      <alignment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2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6" fillId="27" borderId="0" applyNumberFormat="0" applyBorder="0" applyAlignment="0" applyProtection="0"/>
    <xf numFmtId="0" fontId="20" fillId="28" borderId="8" applyNumberFormat="0" applyAlignment="0" applyProtection="0"/>
    <xf numFmtId="0" fontId="22" fillId="29" borderId="11" applyNumberFormat="0" applyAlignment="0" applyProtection="0"/>
    <xf numFmtId="168" fontId="29" fillId="0" borderId="0"/>
    <xf numFmtId="0" fontId="2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8" fillId="31" borderId="8" applyNumberFormat="0" applyAlignment="0" applyProtection="0"/>
    <xf numFmtId="0" fontId="21" fillId="0" borderId="10" applyNumberFormat="0" applyFill="0" applyAlignment="0" applyProtection="0"/>
    <xf numFmtId="0" fontId="17" fillId="32" borderId="0" applyNumberFormat="0" applyBorder="0" applyAlignment="0" applyProtection="0"/>
    <xf numFmtId="0" fontId="30" fillId="33" borderId="12" applyNumberFormat="0" applyFont="0" applyAlignment="0" applyProtection="0"/>
    <xf numFmtId="0" fontId="19" fillId="28" borderId="9" applyNumberFormat="0" applyAlignment="0" applyProtection="0"/>
    <xf numFmtId="0" fontId="25" fillId="0" borderId="13" applyNumberFormat="0" applyFill="0" applyAlignment="0" applyProtection="0"/>
    <xf numFmtId="0" fontId="23" fillId="0" borderId="0" applyNumberFormat="0" applyFill="0" applyBorder="0" applyAlignment="0" applyProtection="0"/>
    <xf numFmtId="49" fontId="31" fillId="0" borderId="15">
      <alignment horizontal="center" vertical="top" shrinkToFit="1"/>
    </xf>
    <xf numFmtId="49" fontId="31" fillId="0" borderId="15">
      <alignment horizontal="center" vertical="top" wrapText="1"/>
    </xf>
    <xf numFmtId="164" fontId="3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1" fillId="0" borderId="0">
      <alignment vertical="top" wrapText="1"/>
    </xf>
    <xf numFmtId="0" fontId="11" fillId="0" borderId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4" fillId="0" borderId="0">
      <alignment horizontal="center" vertical="center" wrapText="1"/>
    </xf>
    <xf numFmtId="0" fontId="35" fillId="0" borderId="0">
      <alignment horizontal="left" vertical="center" wrapText="1"/>
    </xf>
    <xf numFmtId="0" fontId="35" fillId="0" borderId="0">
      <alignment horizontal="left" vertical="center" wrapText="1"/>
    </xf>
    <xf numFmtId="0" fontId="36" fillId="0" borderId="0">
      <alignment horizontal="center" vertical="center" wrapText="1"/>
    </xf>
    <xf numFmtId="0" fontId="35" fillId="0" borderId="0">
      <alignment horizontal="right" vertical="center" wrapText="1"/>
    </xf>
    <xf numFmtId="0" fontId="35" fillId="0" borderId="2">
      <alignment horizontal="center" vertical="center" wrapText="1"/>
    </xf>
    <xf numFmtId="0" fontId="35" fillId="0" borderId="2">
      <alignment horizontal="left" vertical="center" wrapText="1"/>
    </xf>
    <xf numFmtId="0" fontId="35" fillId="0" borderId="2">
      <alignment horizontal="center" vertical="center" wrapText="1"/>
    </xf>
    <xf numFmtId="4" fontId="35" fillId="0" borderId="2">
      <alignment horizontal="right" vertical="center" wrapText="1"/>
    </xf>
    <xf numFmtId="0" fontId="34" fillId="0" borderId="0">
      <alignment horizontal="center" vertical="center" wrapText="1"/>
    </xf>
    <xf numFmtId="0" fontId="34" fillId="0" borderId="0">
      <alignment horizontal="center" vertical="center" wrapText="1"/>
    </xf>
    <xf numFmtId="0" fontId="34" fillId="0" borderId="0">
      <alignment horizontal="center" vertical="center" wrapText="1"/>
    </xf>
    <xf numFmtId="0" fontId="34" fillId="0" borderId="0">
      <alignment horizontal="center" vertical="center" wrapText="1"/>
    </xf>
    <xf numFmtId="0" fontId="34" fillId="0" borderId="0">
      <alignment horizontal="center" vertical="center" wrapText="1"/>
    </xf>
  </cellStyleXfs>
  <cellXfs count="96">
    <xf numFmtId="0" fontId="0" fillId="0" borderId="0" xfId="0"/>
    <xf numFmtId="0" fontId="3" fillId="0" borderId="0" xfId="6" applyFont="1" applyFill="1" applyBorder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4" fillId="0" borderId="0" xfId="4" applyNumberFormat="1" applyFont="1" applyFill="1" applyAlignment="1">
      <alignment horizontal="right" vertical="center" wrapText="1"/>
    </xf>
    <xf numFmtId="0" fontId="3" fillId="0" borderId="4" xfId="3" applyNumberFormat="1" applyFont="1" applyFill="1" applyBorder="1" applyAlignment="1">
      <alignment horizontal="center" vertical="center" wrapText="1"/>
    </xf>
    <xf numFmtId="4" fontId="6" fillId="0" borderId="0" xfId="7" applyNumberFormat="1" applyFont="1" applyFill="1" applyAlignment="1">
      <alignment vertical="center" wrapText="1"/>
    </xf>
    <xf numFmtId="0" fontId="4" fillId="0" borderId="4" xfId="2" applyNumberFormat="1" applyFont="1" applyFill="1" applyBorder="1" applyAlignment="1">
      <alignment vertical="center" wrapText="1"/>
    </xf>
    <xf numFmtId="4" fontId="4" fillId="0" borderId="4" xfId="1" applyNumberFormat="1" applyFont="1" applyFill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 wrapText="1"/>
    </xf>
    <xf numFmtId="0" fontId="3" fillId="0" borderId="4" xfId="2" applyNumberFormat="1" applyFont="1" applyFill="1" applyBorder="1" applyAlignment="1">
      <alignment vertical="center" wrapText="1"/>
    </xf>
    <xf numFmtId="4" fontId="3" fillId="0" borderId="4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27" fillId="3" borderId="14" xfId="0" applyNumberFormat="1" applyFont="1" applyFill="1" applyBorder="1"/>
    <xf numFmtId="4" fontId="28" fillId="3" borderId="14" xfId="0" applyNumberFormat="1" applyFont="1" applyFill="1" applyBorder="1"/>
    <xf numFmtId="0" fontId="4" fillId="0" borderId="0" xfId="16" applyNumberFormat="1" applyFont="1" applyFill="1" applyAlignment="1">
      <alignment horizontal="right" vertical="center" wrapText="1"/>
    </xf>
    <xf numFmtId="0" fontId="4" fillId="0" borderId="4" xfId="19" applyNumberFormat="1" applyFont="1" applyFill="1" applyBorder="1" applyAlignment="1">
      <alignment vertical="center" wrapText="1"/>
    </xf>
    <xf numFmtId="172" fontId="32" fillId="0" borderId="2" xfId="0" applyNumberFormat="1" applyFont="1" applyBorder="1"/>
    <xf numFmtId="0" fontId="3" fillId="0" borderId="5" xfId="2" applyNumberFormat="1" applyFont="1" applyFill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3" fillId="0" borderId="16" xfId="1" applyNumberFormat="1" applyFont="1" applyFill="1" applyBorder="1" applyAlignment="1">
      <alignment horizontal="right" vertical="center" wrapText="1"/>
    </xf>
    <xf numFmtId="4" fontId="32" fillId="0" borderId="2" xfId="0" applyNumberFormat="1" applyFont="1" applyBorder="1"/>
    <xf numFmtId="0" fontId="3" fillId="0" borderId="17" xfId="2" applyNumberFormat="1" applyFont="1" applyFill="1" applyBorder="1" applyAlignment="1">
      <alignment vertical="center" wrapText="1"/>
    </xf>
    <xf numFmtId="4" fontId="3" fillId="0" borderId="17" xfId="1" applyNumberFormat="1" applyFont="1" applyFill="1" applyBorder="1" applyAlignment="1">
      <alignment horizontal="right" vertical="center" wrapText="1"/>
    </xf>
    <xf numFmtId="10" fontId="6" fillId="0" borderId="0" xfId="4" applyNumberFormat="1" applyFont="1" applyFill="1" applyAlignment="1">
      <alignment vertical="center" wrapText="1"/>
    </xf>
    <xf numFmtId="0" fontId="9" fillId="0" borderId="4" xfId="2" applyNumberFormat="1" applyFont="1" applyFill="1" applyBorder="1" applyAlignment="1">
      <alignment vertical="center" wrapText="1"/>
    </xf>
    <xf numFmtId="0" fontId="9" fillId="2" borderId="4" xfId="2" applyNumberFormat="1" applyFont="1" applyFill="1" applyBorder="1" applyAlignment="1">
      <alignment vertical="center" wrapText="1"/>
    </xf>
    <xf numFmtId="0" fontId="4" fillId="0" borderId="0" xfId="75" applyNumberFormat="1" applyFont="1" applyFill="1" applyAlignment="1">
      <alignment horizontal="right" vertical="center" wrapText="1"/>
    </xf>
    <xf numFmtId="0" fontId="4" fillId="0" borderId="4" xfId="77" applyNumberFormat="1" applyFont="1" applyFill="1" applyBorder="1" applyAlignment="1">
      <alignment vertical="center" wrapText="1"/>
    </xf>
    <xf numFmtId="4" fontId="28" fillId="2" borderId="18" xfId="78" applyNumberFormat="1" applyFont="1" applyFill="1" applyBorder="1" applyAlignment="1">
      <alignment horizontal="center" vertical="center" wrapText="1"/>
    </xf>
    <xf numFmtId="0" fontId="3" fillId="0" borderId="4" xfId="77" applyNumberFormat="1" applyFont="1" applyFill="1" applyBorder="1" applyAlignment="1">
      <alignment vertical="center" wrapText="1"/>
    </xf>
    <xf numFmtId="4" fontId="3" fillId="0" borderId="4" xfId="79" applyNumberFormat="1" applyFont="1" applyFill="1" applyBorder="1" applyAlignment="1">
      <alignment horizontal="center" vertical="center" wrapText="1"/>
    </xf>
    <xf numFmtId="4" fontId="4" fillId="0" borderId="4" xfId="79" applyNumberFormat="1" applyFont="1" applyFill="1" applyBorder="1" applyAlignment="1">
      <alignment horizontal="right" vertical="center" wrapText="1"/>
    </xf>
    <xf numFmtId="4" fontId="3" fillId="0" borderId="4" xfId="79" applyNumberFormat="1" applyFont="1" applyFill="1" applyBorder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0" fontId="3" fillId="0" borderId="2" xfId="3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0" fontId="4" fillId="0" borderId="3" xfId="2" applyNumberFormat="1" applyFont="1" applyFill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right" vertical="center" wrapText="1"/>
    </xf>
    <xf numFmtId="0" fontId="9" fillId="0" borderId="3" xfId="2" applyNumberFormat="1" applyFont="1" applyFill="1" applyBorder="1" applyAlignment="1">
      <alignment vertical="center" wrapText="1"/>
    </xf>
    <xf numFmtId="0" fontId="9" fillId="0" borderId="2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0" fontId="3" fillId="0" borderId="2" xfId="2" applyNumberFormat="1" applyFont="1" applyFill="1" applyBorder="1" applyAlignment="1">
      <alignment vertical="center" wrapText="1"/>
    </xf>
    <xf numFmtId="0" fontId="37" fillId="0" borderId="0" xfId="7" applyFont="1" applyFill="1" applyAlignment="1">
      <alignment horizontal="center" vertical="center" wrapText="1"/>
    </xf>
    <xf numFmtId="4" fontId="37" fillId="0" borderId="0" xfId="7" applyNumberFormat="1" applyFont="1" applyFill="1" applyAlignment="1">
      <alignment horizontal="center" vertical="center" wrapText="1"/>
    </xf>
    <xf numFmtId="0" fontId="37" fillId="0" borderId="0" xfId="27" applyFont="1" applyFill="1" applyAlignment="1">
      <alignment horizontal="center" vertical="center" wrapText="1"/>
    </xf>
    <xf numFmtId="4" fontId="37" fillId="0" borderId="0" xfId="27" applyNumberFormat="1" applyFont="1" applyFill="1" applyAlignment="1">
      <alignment horizontal="center" vertical="center" wrapText="1"/>
    </xf>
    <xf numFmtId="173" fontId="37" fillId="0" borderId="0" xfId="7" applyNumberFormat="1" applyFont="1" applyFill="1" applyAlignment="1">
      <alignment horizontal="center" vertical="center" wrapText="1"/>
    </xf>
    <xf numFmtId="0" fontId="38" fillId="0" borderId="0" xfId="7" applyFont="1" applyFill="1" applyAlignment="1">
      <alignment horizontal="center" vertical="center" wrapText="1"/>
    </xf>
    <xf numFmtId="0" fontId="6" fillId="34" borderId="0" xfId="7" applyFont="1" applyFill="1" applyAlignment="1">
      <alignment vertical="center" wrapText="1"/>
    </xf>
    <xf numFmtId="0" fontId="37" fillId="34" borderId="0" xfId="7" applyFont="1" applyFill="1" applyAlignment="1">
      <alignment horizontal="center" vertical="center" wrapText="1"/>
    </xf>
    <xf numFmtId="0" fontId="6" fillId="2" borderId="0" xfId="7" applyFont="1" applyFill="1" applyAlignment="1">
      <alignment vertical="center" wrapText="1"/>
    </xf>
    <xf numFmtId="174" fontId="3" fillId="0" borderId="4" xfId="1" applyNumberFormat="1" applyFont="1" applyFill="1" applyBorder="1" applyAlignment="1">
      <alignment horizontal="right" vertical="center" wrapText="1"/>
    </xf>
    <xf numFmtId="174" fontId="4" fillId="0" borderId="4" xfId="1" applyNumberFormat="1" applyFont="1" applyFill="1" applyBorder="1" applyAlignment="1">
      <alignment horizontal="right" vertical="center" wrapText="1"/>
    </xf>
    <xf numFmtId="4" fontId="27" fillId="0" borderId="4" xfId="1" applyNumberFormat="1" applyFont="1" applyFill="1" applyBorder="1" applyAlignment="1">
      <alignment horizontal="right" vertical="center" wrapText="1"/>
    </xf>
    <xf numFmtId="4" fontId="7" fillId="0" borderId="4" xfId="1" applyNumberFormat="1" applyFont="1" applyFill="1" applyBorder="1" applyAlignment="1">
      <alignment horizontal="right" vertical="center" wrapText="1"/>
    </xf>
    <xf numFmtId="174" fontId="4" fillId="0" borderId="3" xfId="1" applyNumberFormat="1" applyFont="1" applyFill="1" applyBorder="1" applyAlignment="1">
      <alignment horizontal="right" vertical="center" wrapText="1"/>
    </xf>
    <xf numFmtId="174" fontId="3" fillId="0" borderId="3" xfId="1" applyNumberFormat="1" applyFont="1" applyFill="1" applyBorder="1" applyAlignment="1">
      <alignment horizontal="right" vertical="center" wrapText="1"/>
    </xf>
    <xf numFmtId="174" fontId="4" fillId="0" borderId="2" xfId="1" applyNumberFormat="1" applyFont="1" applyFill="1" applyBorder="1" applyAlignment="1">
      <alignment horizontal="right" vertical="center" wrapText="1"/>
    </xf>
    <xf numFmtId="174" fontId="3" fillId="0" borderId="2" xfId="1" applyNumberFormat="1" applyFont="1" applyFill="1" applyBorder="1" applyAlignment="1">
      <alignment horizontal="right" vertical="center" wrapText="1"/>
    </xf>
    <xf numFmtId="174" fontId="4" fillId="0" borderId="2" xfId="7" applyNumberFormat="1" applyFont="1" applyFill="1" applyBorder="1" applyAlignment="1">
      <alignment vertical="center" wrapText="1"/>
    </xf>
    <xf numFmtId="174" fontId="3" fillId="0" borderId="2" xfId="7" applyNumberFormat="1" applyFont="1" applyFill="1" applyBorder="1" applyAlignment="1">
      <alignment vertical="center" wrapText="1"/>
    </xf>
    <xf numFmtId="174" fontId="32" fillId="0" borderId="2" xfId="0" applyNumberFormat="1" applyFont="1" applyBorder="1"/>
    <xf numFmtId="4" fontId="27" fillId="0" borderId="3" xfId="2" applyNumberFormat="1" applyFont="1" applyFill="1" applyBorder="1" applyAlignment="1">
      <alignment vertical="center" wrapText="1"/>
    </xf>
    <xf numFmtId="174" fontId="4" fillId="0" borderId="4" xfId="22" applyNumberFormat="1" applyFont="1" applyFill="1" applyBorder="1" applyAlignment="1">
      <alignment horizontal="right" vertical="center" wrapText="1"/>
    </xf>
    <xf numFmtId="174" fontId="3" fillId="0" borderId="4" xfId="22" applyNumberFormat="1" applyFont="1" applyFill="1" applyBorder="1" applyAlignment="1">
      <alignment horizontal="right" vertical="center" wrapText="1"/>
    </xf>
    <xf numFmtId="174" fontId="28" fillId="3" borderId="2" xfId="0" applyNumberFormat="1" applyFont="1" applyFill="1" applyBorder="1"/>
    <xf numFmtId="174" fontId="10" fillId="3" borderId="2" xfId="0" applyNumberFormat="1" applyFont="1" applyFill="1" applyBorder="1" applyAlignment="1">
      <alignment vertical="center"/>
    </xf>
    <xf numFmtId="0" fontId="40" fillId="0" borderId="0" xfId="7" applyFont="1" applyFill="1" applyAlignment="1">
      <alignment vertical="center" wrapText="1"/>
    </xf>
    <xf numFmtId="0" fontId="40" fillId="0" borderId="0" xfId="7" applyFont="1" applyFill="1" applyAlignment="1">
      <alignment horizontal="left" vertical="center" wrapText="1"/>
    </xf>
    <xf numFmtId="174" fontId="41" fillId="0" borderId="2" xfId="0" applyNumberFormat="1" applyFont="1" applyBorder="1" applyAlignment="1">
      <alignment vertical="center"/>
    </xf>
    <xf numFmtId="0" fontId="3" fillId="35" borderId="4" xfId="3" applyNumberFormat="1" applyFont="1" applyFill="1" applyBorder="1" applyAlignment="1">
      <alignment horizontal="center" vertical="center" wrapText="1"/>
    </xf>
    <xf numFmtId="4" fontId="27" fillId="0" borderId="2" xfId="1" applyNumberFormat="1" applyFont="1" applyFill="1" applyBorder="1" applyAlignment="1">
      <alignment horizontal="right" vertical="center" wrapText="1"/>
    </xf>
    <xf numFmtId="0" fontId="3" fillId="35" borderId="4" xfId="3" applyNumberFormat="1" applyFont="1" applyFill="1" applyBorder="1" applyAlignment="1">
      <alignment horizontal="center" vertical="center" wrapText="1"/>
    </xf>
    <xf numFmtId="174" fontId="28" fillId="2" borderId="2" xfId="78" applyNumberFormat="1" applyFont="1" applyFill="1" applyBorder="1" applyAlignment="1">
      <alignment horizontal="center" vertical="center" wrapText="1"/>
    </xf>
    <xf numFmtId="174" fontId="10" fillId="2" borderId="2" xfId="78" applyNumberFormat="1" applyFont="1" applyFill="1" applyBorder="1" applyAlignment="1">
      <alignment horizontal="center" vertical="center" wrapText="1"/>
    </xf>
    <xf numFmtId="4" fontId="28" fillId="2" borderId="19" xfId="78" applyNumberFormat="1" applyFont="1" applyFill="1" applyBorder="1" applyAlignment="1">
      <alignment horizontal="right" vertical="center" wrapText="1"/>
    </xf>
    <xf numFmtId="174" fontId="28" fillId="2" borderId="2" xfId="77" applyNumberFormat="1" applyFont="1" applyFill="1" applyBorder="1" applyAlignment="1">
      <alignment horizontal="right" vertical="center" wrapText="1"/>
    </xf>
    <xf numFmtId="174" fontId="10" fillId="2" borderId="2" xfId="77" applyNumberFormat="1" applyFont="1" applyFill="1" applyBorder="1" applyAlignment="1">
      <alignment horizontal="right" vertical="center" wrapText="1"/>
    </xf>
    <xf numFmtId="4" fontId="28" fillId="0" borderId="15" xfId="79" applyNumberFormat="1" applyFont="1" applyFill="1" applyBorder="1" applyAlignment="1">
      <alignment horizontal="right" vertical="center" wrapText="1"/>
    </xf>
    <xf numFmtId="174" fontId="28" fillId="0" borderId="15" xfId="79" applyNumberFormat="1" applyFont="1" applyFill="1" applyBorder="1" applyAlignment="1">
      <alignment horizontal="right" vertical="center" wrapText="1"/>
    </xf>
    <xf numFmtId="174" fontId="10" fillId="0" borderId="15" xfId="79" applyNumberFormat="1" applyFont="1" applyFill="1" applyBorder="1" applyAlignment="1">
      <alignment horizontal="right" vertical="center" wrapText="1"/>
    </xf>
    <xf numFmtId="174" fontId="4" fillId="0" borderId="4" xfId="79" applyNumberFormat="1" applyFont="1" applyFill="1" applyBorder="1" applyAlignment="1">
      <alignment horizontal="right" vertical="center" wrapText="1"/>
    </xf>
    <xf numFmtId="174" fontId="3" fillId="0" borderId="4" xfId="79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7" applyFont="1" applyFill="1" applyBorder="1" applyAlignment="1">
      <alignment horizontal="center" vertical="center" wrapText="1"/>
    </xf>
    <xf numFmtId="0" fontId="40" fillId="0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center" vertical="center" wrapText="1"/>
    </xf>
    <xf numFmtId="0" fontId="7" fillId="2" borderId="0" xfId="7" applyFont="1" applyFill="1" applyBorder="1" applyAlignment="1">
      <alignment horizontal="center" vertical="center" wrapText="1"/>
    </xf>
    <xf numFmtId="0" fontId="7" fillId="2" borderId="0" xfId="7" applyNumberFormat="1" applyFont="1" applyFill="1" applyBorder="1" applyAlignment="1">
      <alignment horizontal="center" vertical="center" wrapText="1"/>
    </xf>
    <xf numFmtId="0" fontId="10" fillId="0" borderId="0" xfId="27" applyFont="1" applyFill="1" applyBorder="1" applyAlignment="1">
      <alignment horizontal="center" vertical="center" wrapText="1"/>
    </xf>
    <xf numFmtId="0" fontId="7" fillId="2" borderId="0" xfId="27" applyFont="1" applyFill="1" applyBorder="1" applyAlignment="1">
      <alignment horizontal="center" vertical="center" wrapText="1"/>
    </xf>
    <xf numFmtId="0" fontId="10" fillId="0" borderId="0" xfId="27" applyNumberFormat="1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 wrapText="1"/>
    </xf>
    <xf numFmtId="0" fontId="33" fillId="2" borderId="0" xfId="7" applyFont="1" applyFill="1" applyBorder="1" applyAlignment="1">
      <alignment horizontal="center" vertical="center" wrapText="1"/>
    </xf>
    <xf numFmtId="0" fontId="7" fillId="0" borderId="0" xfId="7" applyNumberFormat="1" applyFont="1" applyFill="1" applyBorder="1" applyAlignment="1">
      <alignment horizontal="center" vertical="center" wrapText="1"/>
    </xf>
    <xf numFmtId="0" fontId="40" fillId="0" borderId="0" xfId="7" applyFont="1" applyFill="1" applyAlignment="1">
      <alignment horizontal="justify" vertical="center" wrapText="1"/>
    </xf>
  </cellXfs>
  <cellStyles count="94">
    <cellStyle name="1. Заголовок приложения" xfId="81"/>
    <cellStyle name="2. Номер таблицы" xfId="82"/>
    <cellStyle name="20% - Accent1" xfId="28"/>
    <cellStyle name="20% - Accent2" xfId="29"/>
    <cellStyle name="20% - Accent3" xfId="30"/>
    <cellStyle name="20% - Accent4" xfId="31"/>
    <cellStyle name="20% - Accent5" xfId="32"/>
    <cellStyle name="20% - Accent6" xfId="33"/>
    <cellStyle name="3. Заголовок таблицы" xfId="83"/>
    <cellStyle name="4. Единица измерения" xfId="84"/>
    <cellStyle name="40% - Accent1" xfId="34"/>
    <cellStyle name="40% - Accent2" xfId="35"/>
    <cellStyle name="40% - Accent3" xfId="36"/>
    <cellStyle name="40% - Accent4" xfId="37"/>
    <cellStyle name="40% - Accent5" xfId="38"/>
    <cellStyle name="40% - Accent6" xfId="39"/>
    <cellStyle name="5. Заголовки столбцов" xfId="85"/>
    <cellStyle name="6. Наименование ППО" xfId="86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7. Код ППО" xfId="87"/>
    <cellStyle name="8. Суммы" xfId="88"/>
    <cellStyle name="Accent1" xfId="46"/>
    <cellStyle name="Accent2" xfId="47"/>
    <cellStyle name="Accent3" xfId="48"/>
    <cellStyle name="Accent4" xfId="49"/>
    <cellStyle name="Accent5" xfId="50"/>
    <cellStyle name="Accent6" xfId="51"/>
    <cellStyle name="Bad" xfId="52"/>
    <cellStyle name="Calculation" xfId="53"/>
    <cellStyle name="Check Cell" xfId="54"/>
    <cellStyle name="Excel Built-in Normal" xfId="55"/>
    <cellStyle name="Explanatory Text" xfId="56"/>
    <cellStyle name="Good" xfId="57"/>
    <cellStyle name="Heading 1" xfId="6"/>
    <cellStyle name="Heading 2" xfId="58"/>
    <cellStyle name="Heading 3" xfId="59"/>
    <cellStyle name="Heading 4" xfId="60"/>
    <cellStyle name="Input" xfId="61"/>
    <cellStyle name="Linked Cell" xfId="62"/>
    <cellStyle name="Neutral" xfId="63"/>
    <cellStyle name="Normal 2" xfId="80"/>
    <cellStyle name="Note" xfId="64"/>
    <cellStyle name="Output" xfId="65"/>
    <cellStyle name="Title" xfId="5"/>
    <cellStyle name="Total" xfId="66"/>
    <cellStyle name="Warning Text" xfId="67"/>
    <cellStyle name="xl25" xfId="68"/>
    <cellStyle name="xl30" xfId="69"/>
    <cellStyle name="Денежный [0]" xfId="3" builtinId="7"/>
    <cellStyle name="Денежный [0] 2" xfId="8"/>
    <cellStyle name="Денежный [0] 3" xfId="9"/>
    <cellStyle name="Денежный [0] 4" xfId="10"/>
    <cellStyle name="Денежный [0] 4 2" xfId="70"/>
    <cellStyle name="Денежный [0] 5" xfId="71"/>
    <cellStyle name="Денежный 2" xfId="11"/>
    <cellStyle name="Денежный 3" xfId="12"/>
    <cellStyle name="Денежный 4" xfId="13"/>
    <cellStyle name="Денежный 5" xfId="14"/>
    <cellStyle name="Обычный" xfId="0" builtinId="0"/>
    <cellStyle name="Обычный 2" xfId="7"/>
    <cellStyle name="Обычный 2 2" xfId="27"/>
    <cellStyle name="Обычный 2_2019 10 10 Распределение МБТ 2020-2022" xfId="72"/>
    <cellStyle name="Обычный 3" xfId="15"/>
    <cellStyle name="Обычный 4" xfId="73"/>
    <cellStyle name="Обычный 5" xfId="89"/>
    <cellStyle name="Обычный 6" xfId="90"/>
    <cellStyle name="Обычный 7" xfId="91"/>
    <cellStyle name="Обычный 8" xfId="92"/>
    <cellStyle name="Обычный 9" xfId="93"/>
    <cellStyle name="Процентный" xfId="4" builtinId="5"/>
    <cellStyle name="Процентный 2" xfId="16"/>
    <cellStyle name="Процентный 3" xfId="17"/>
    <cellStyle name="Процентный 4" xfId="18"/>
    <cellStyle name="Процентный 4 2" xfId="74"/>
    <cellStyle name="Процентный 5" xfId="75"/>
    <cellStyle name="Финансовый" xfId="1" builtinId="3"/>
    <cellStyle name="Финансовый [0]" xfId="2" builtinId="6"/>
    <cellStyle name="Финансовый [0] 2" xfId="19"/>
    <cellStyle name="Финансовый [0] 3" xfId="20"/>
    <cellStyle name="Финансовый [0] 4" xfId="21"/>
    <cellStyle name="Финансовый [0] 4 2" xfId="76"/>
    <cellStyle name="Финансовый [0] 5" xfId="77"/>
    <cellStyle name="Финансовый 2" xfId="22"/>
    <cellStyle name="Финансовый 3" xfId="23"/>
    <cellStyle name="Финансовый 4" xfId="24"/>
    <cellStyle name="Финансовый 5" xfId="25"/>
    <cellStyle name="Финансовый 6" xfId="26"/>
    <cellStyle name="Финансовый 6 2" xfId="78"/>
    <cellStyle name="Финансовый 7" xfId="79"/>
  </cellStyles>
  <dxfs count="0"/>
  <tableStyles count="0" defaultTableStyle="TableStyleMedium2" defaultPivotStyle="PivotStyleLight16"/>
  <colors>
    <mruColors>
      <color rgb="FF0000FF"/>
      <color rgb="FF66CCFF"/>
      <color rgb="FFFFFF99"/>
      <color rgb="FFFFCC66"/>
      <color rgb="FFFF6600"/>
      <color rgb="FFFFCCCC"/>
      <color rgb="FFFF66FF"/>
      <color rgb="FF0099FF"/>
      <color rgb="FFFF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102;&#1076;&#1078;&#1077;&#1090;&#1080;&#1088;&#1086;&#1074;&#1072;&#1085;&#1080;&#1077;/&#1091;&#1090;&#1086;&#1095;&#1085;&#1077;&#1085;&#1080;&#1077;%202020/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 tint="-0.249977111117893"/>
  </sheetPr>
  <dimension ref="A1:L35"/>
  <sheetViews>
    <sheetView view="pageBreakPreview" topLeftCell="A4" zoomScaleNormal="100" zoomScaleSheetLayoutView="100" workbookViewId="0">
      <selection activeCell="A37" sqref="A37:XFD41"/>
    </sheetView>
  </sheetViews>
  <sheetFormatPr defaultColWidth="9.109375" defaultRowHeight="15" x14ac:dyDescent="0.3"/>
  <cols>
    <col min="1" max="1" width="46.5546875" style="2" customWidth="1"/>
    <col min="2" max="2" width="17.6640625" style="2" customWidth="1"/>
    <col min="3" max="3" width="17.77734375" style="2" customWidth="1"/>
    <col min="4" max="4" width="13.2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4" ht="72" customHeight="1" x14ac:dyDescent="0.3">
      <c r="A1" s="83" t="s">
        <v>86</v>
      </c>
      <c r="B1" s="83"/>
      <c r="C1" s="83"/>
      <c r="D1" s="83"/>
    </row>
    <row r="2" spans="1:4" ht="20.25" customHeight="1" x14ac:dyDescent="0.3">
      <c r="A2" s="1"/>
      <c r="B2" s="1"/>
      <c r="C2" s="3"/>
      <c r="D2" s="3" t="s">
        <v>0</v>
      </c>
    </row>
    <row r="3" spans="1:4" ht="39.6" customHeight="1" x14ac:dyDescent="0.3">
      <c r="A3" s="4" t="s">
        <v>1</v>
      </c>
      <c r="B3" s="70" t="s">
        <v>87</v>
      </c>
      <c r="C3" s="70" t="s">
        <v>88</v>
      </c>
      <c r="D3" s="70" t="s">
        <v>89</v>
      </c>
    </row>
    <row r="4" spans="1:4" ht="15.6" x14ac:dyDescent="0.3">
      <c r="A4" s="6" t="s">
        <v>3</v>
      </c>
      <c r="B4" s="7">
        <v>917355000</v>
      </c>
      <c r="C4" s="7">
        <v>917355000</v>
      </c>
      <c r="D4" s="52">
        <f>C4/B4*100</f>
        <v>100</v>
      </c>
    </row>
    <row r="5" spans="1:4" ht="15.6" customHeight="1" x14ac:dyDescent="0.3">
      <c r="A5" s="6" t="s">
        <v>4</v>
      </c>
      <c r="B5" s="7">
        <v>38618000</v>
      </c>
      <c r="C5" s="7">
        <v>38618000</v>
      </c>
      <c r="D5" s="52">
        <f t="shared" ref="D5:D35" si="0">C5/B5*100</f>
        <v>100</v>
      </c>
    </row>
    <row r="6" spans="1:4" ht="15.6" customHeight="1" x14ac:dyDescent="0.3">
      <c r="A6" s="6" t="s">
        <v>28</v>
      </c>
      <c r="B6" s="7">
        <v>144758000</v>
      </c>
      <c r="C6" s="7">
        <v>144758000</v>
      </c>
      <c r="D6" s="52">
        <f t="shared" si="0"/>
        <v>100</v>
      </c>
    </row>
    <row r="7" spans="1:4" ht="15.6" customHeight="1" x14ac:dyDescent="0.3">
      <c r="A7" s="6" t="s">
        <v>29</v>
      </c>
      <c r="B7" s="7">
        <v>33856000</v>
      </c>
      <c r="C7" s="7">
        <v>33856000</v>
      </c>
      <c r="D7" s="52">
        <f t="shared" si="0"/>
        <v>100</v>
      </c>
    </row>
    <row r="8" spans="1:4" ht="15.6" customHeight="1" x14ac:dyDescent="0.3">
      <c r="A8" s="6" t="s">
        <v>30</v>
      </c>
      <c r="B8" s="7">
        <v>33674000</v>
      </c>
      <c r="C8" s="7">
        <v>33674000</v>
      </c>
      <c r="D8" s="52">
        <f t="shared" si="0"/>
        <v>100</v>
      </c>
    </row>
    <row r="9" spans="1:4" ht="15.6" customHeight="1" x14ac:dyDescent="0.3">
      <c r="A9" s="6" t="s">
        <v>31</v>
      </c>
      <c r="B9" s="7">
        <v>45740000</v>
      </c>
      <c r="C9" s="7">
        <v>45740000</v>
      </c>
      <c r="D9" s="52">
        <f t="shared" si="0"/>
        <v>100</v>
      </c>
    </row>
    <row r="10" spans="1:4" ht="15.6" customHeight="1" x14ac:dyDescent="0.3">
      <c r="A10" s="6" t="s">
        <v>16</v>
      </c>
      <c r="B10" s="7">
        <v>13946000</v>
      </c>
      <c r="C10" s="7">
        <v>13946000</v>
      </c>
      <c r="D10" s="52">
        <f t="shared" si="0"/>
        <v>100</v>
      </c>
    </row>
    <row r="11" spans="1:4" ht="15.6" customHeight="1" x14ac:dyDescent="0.3">
      <c r="A11" s="6" t="s">
        <v>32</v>
      </c>
      <c r="B11" s="7">
        <v>15786000</v>
      </c>
      <c r="C11" s="7">
        <v>15786000</v>
      </c>
      <c r="D11" s="52">
        <f t="shared" si="0"/>
        <v>100</v>
      </c>
    </row>
    <row r="12" spans="1:4" ht="15.6" customHeight="1" x14ac:dyDescent="0.3">
      <c r="A12" s="6" t="s">
        <v>33</v>
      </c>
      <c r="B12" s="8">
        <v>42471000</v>
      </c>
      <c r="C12" s="8">
        <v>42471000</v>
      </c>
      <c r="D12" s="52">
        <f t="shared" si="0"/>
        <v>100</v>
      </c>
    </row>
    <row r="13" spans="1:4" ht="15.6" customHeight="1" x14ac:dyDescent="0.3">
      <c r="A13" s="6" t="s">
        <v>17</v>
      </c>
      <c r="B13" s="7">
        <v>41389000</v>
      </c>
      <c r="C13" s="7">
        <v>41389000</v>
      </c>
      <c r="D13" s="52">
        <f t="shared" si="0"/>
        <v>100</v>
      </c>
    </row>
    <row r="14" spans="1:4" ht="15.6" customHeight="1" x14ac:dyDescent="0.3">
      <c r="A14" s="6" t="s">
        <v>34</v>
      </c>
      <c r="B14" s="7">
        <v>125145000</v>
      </c>
      <c r="C14" s="7">
        <v>125145000</v>
      </c>
      <c r="D14" s="52">
        <f t="shared" si="0"/>
        <v>100</v>
      </c>
    </row>
    <row r="15" spans="1:4" ht="15.6" customHeight="1" x14ac:dyDescent="0.3">
      <c r="A15" s="6" t="s">
        <v>35</v>
      </c>
      <c r="B15" s="7">
        <v>18774000</v>
      </c>
      <c r="C15" s="7">
        <v>18774000</v>
      </c>
      <c r="D15" s="52">
        <f t="shared" si="0"/>
        <v>100</v>
      </c>
    </row>
    <row r="16" spans="1:4" ht="15.6" customHeight="1" x14ac:dyDescent="0.3">
      <c r="A16" s="6" t="s">
        <v>5</v>
      </c>
      <c r="B16" s="7">
        <v>54536000</v>
      </c>
      <c r="C16" s="7">
        <v>54536000</v>
      </c>
      <c r="D16" s="52">
        <f t="shared" si="0"/>
        <v>100</v>
      </c>
    </row>
    <row r="17" spans="1:4" ht="15.6" customHeight="1" x14ac:dyDescent="0.3">
      <c r="A17" s="6" t="s">
        <v>36</v>
      </c>
      <c r="B17" s="7">
        <v>33653000</v>
      </c>
      <c r="C17" s="7">
        <v>33653000</v>
      </c>
      <c r="D17" s="52">
        <f t="shared" si="0"/>
        <v>100</v>
      </c>
    </row>
    <row r="18" spans="1:4" ht="15.6" customHeight="1" x14ac:dyDescent="0.3">
      <c r="A18" s="6" t="s">
        <v>37</v>
      </c>
      <c r="B18" s="7">
        <v>54234000</v>
      </c>
      <c r="C18" s="7">
        <v>54234000</v>
      </c>
      <c r="D18" s="52">
        <f t="shared" si="0"/>
        <v>100</v>
      </c>
    </row>
    <row r="19" spans="1:4" ht="15.6" customHeight="1" x14ac:dyDescent="0.3">
      <c r="A19" s="6" t="s">
        <v>38</v>
      </c>
      <c r="B19" s="7">
        <v>66724000</v>
      </c>
      <c r="C19" s="7">
        <v>66724000</v>
      </c>
      <c r="D19" s="52">
        <f t="shared" si="0"/>
        <v>100</v>
      </c>
    </row>
    <row r="20" spans="1:4" ht="15.6" customHeight="1" x14ac:dyDescent="0.3">
      <c r="A20" s="6" t="s">
        <v>22</v>
      </c>
      <c r="B20" s="7">
        <v>73815000</v>
      </c>
      <c r="C20" s="7">
        <v>73815000</v>
      </c>
      <c r="D20" s="52">
        <f t="shared" si="0"/>
        <v>100</v>
      </c>
    </row>
    <row r="21" spans="1:4" ht="15.6" customHeight="1" x14ac:dyDescent="0.3">
      <c r="A21" s="6" t="s">
        <v>39</v>
      </c>
      <c r="B21" s="7">
        <v>38143000</v>
      </c>
      <c r="C21" s="7">
        <v>38143000</v>
      </c>
      <c r="D21" s="52">
        <f t="shared" si="0"/>
        <v>100</v>
      </c>
    </row>
    <row r="22" spans="1:4" ht="15.6" customHeight="1" x14ac:dyDescent="0.3">
      <c r="A22" s="6" t="s">
        <v>40</v>
      </c>
      <c r="B22" s="7">
        <v>53101000</v>
      </c>
      <c r="C22" s="7">
        <v>53101000</v>
      </c>
      <c r="D22" s="52">
        <f t="shared" si="0"/>
        <v>100</v>
      </c>
    </row>
    <row r="23" spans="1:4" ht="15.6" customHeight="1" x14ac:dyDescent="0.3">
      <c r="A23" s="6" t="s">
        <v>41</v>
      </c>
      <c r="B23" s="7">
        <v>47795000</v>
      </c>
      <c r="C23" s="7">
        <v>47795000</v>
      </c>
      <c r="D23" s="52">
        <f t="shared" si="0"/>
        <v>100</v>
      </c>
    </row>
    <row r="24" spans="1:4" ht="15.6" customHeight="1" x14ac:dyDescent="0.3">
      <c r="A24" s="6" t="s">
        <v>42</v>
      </c>
      <c r="B24" s="7">
        <v>59258000</v>
      </c>
      <c r="C24" s="7">
        <v>59258000</v>
      </c>
      <c r="D24" s="52">
        <f t="shared" si="0"/>
        <v>100</v>
      </c>
    </row>
    <row r="25" spans="1:4" ht="15.6" customHeight="1" x14ac:dyDescent="0.3">
      <c r="A25" s="6" t="s">
        <v>43</v>
      </c>
      <c r="B25" s="7">
        <v>61028000</v>
      </c>
      <c r="C25" s="7">
        <v>61028000</v>
      </c>
      <c r="D25" s="52">
        <f t="shared" si="0"/>
        <v>100</v>
      </c>
    </row>
    <row r="26" spans="1:4" ht="15.6" customHeight="1" x14ac:dyDescent="0.3">
      <c r="A26" s="6" t="s">
        <v>19</v>
      </c>
      <c r="B26" s="7">
        <v>30128000</v>
      </c>
      <c r="C26" s="7">
        <v>30128000</v>
      </c>
      <c r="D26" s="52">
        <f t="shared" si="0"/>
        <v>100</v>
      </c>
    </row>
    <row r="27" spans="1:4" ht="15.6" customHeight="1" x14ac:dyDescent="0.3">
      <c r="A27" s="6" t="s">
        <v>44</v>
      </c>
      <c r="B27" s="7">
        <v>107245000</v>
      </c>
      <c r="C27" s="7">
        <v>107245000</v>
      </c>
      <c r="D27" s="52">
        <f t="shared" si="0"/>
        <v>100</v>
      </c>
    </row>
    <row r="28" spans="1:4" ht="15.6" customHeight="1" x14ac:dyDescent="0.3">
      <c r="A28" s="6" t="s">
        <v>45</v>
      </c>
      <c r="B28" s="7">
        <v>19793000</v>
      </c>
      <c r="C28" s="7">
        <v>19793000</v>
      </c>
      <c r="D28" s="52">
        <f t="shared" si="0"/>
        <v>100</v>
      </c>
    </row>
    <row r="29" spans="1:4" ht="15.6" customHeight="1" x14ac:dyDescent="0.3">
      <c r="A29" s="6" t="s">
        <v>46</v>
      </c>
      <c r="B29" s="7">
        <v>37083000</v>
      </c>
      <c r="C29" s="7">
        <v>37083000</v>
      </c>
      <c r="D29" s="52">
        <f t="shared" si="0"/>
        <v>100</v>
      </c>
    </row>
    <row r="30" spans="1:4" ht="15.6" customHeight="1" x14ac:dyDescent="0.3">
      <c r="A30" s="6" t="s">
        <v>7</v>
      </c>
      <c r="B30" s="7">
        <v>34537000</v>
      </c>
      <c r="C30" s="7">
        <v>34537000</v>
      </c>
      <c r="D30" s="52">
        <f t="shared" si="0"/>
        <v>100</v>
      </c>
    </row>
    <row r="31" spans="1:4" ht="15.6" customHeight="1" x14ac:dyDescent="0.3">
      <c r="A31" s="6" t="s">
        <v>21</v>
      </c>
      <c r="B31" s="7">
        <v>51764000</v>
      </c>
      <c r="C31" s="7">
        <v>51764000</v>
      </c>
      <c r="D31" s="52">
        <f t="shared" si="0"/>
        <v>100</v>
      </c>
    </row>
    <row r="32" spans="1:4" ht="15.6" customHeight="1" x14ac:dyDescent="0.3">
      <c r="A32" s="6" t="s">
        <v>47</v>
      </c>
      <c r="B32" s="7">
        <v>55466000</v>
      </c>
      <c r="C32" s="7">
        <v>55466000</v>
      </c>
      <c r="D32" s="52">
        <f t="shared" si="0"/>
        <v>100</v>
      </c>
    </row>
    <row r="33" spans="1:4" ht="15.6" customHeight="1" x14ac:dyDescent="0.3">
      <c r="A33" s="6" t="s">
        <v>48</v>
      </c>
      <c r="B33" s="7">
        <v>95437000</v>
      </c>
      <c r="C33" s="7">
        <v>95437000</v>
      </c>
      <c r="D33" s="52">
        <f t="shared" si="0"/>
        <v>100</v>
      </c>
    </row>
    <row r="34" spans="1:4" ht="15.6" customHeight="1" x14ac:dyDescent="0.3">
      <c r="A34" s="6" t="s">
        <v>49</v>
      </c>
      <c r="B34" s="7">
        <v>67131000</v>
      </c>
      <c r="C34" s="7">
        <v>67131000</v>
      </c>
      <c r="D34" s="52">
        <f t="shared" si="0"/>
        <v>100</v>
      </c>
    </row>
    <row r="35" spans="1:4" ht="19.5" customHeight="1" x14ac:dyDescent="0.3">
      <c r="A35" s="9" t="s">
        <v>83</v>
      </c>
      <c r="B35" s="10">
        <f>SUM(B4:B34)</f>
        <v>2512383000</v>
      </c>
      <c r="C35" s="10">
        <f>SUM(C4:C34)</f>
        <v>2512383000</v>
      </c>
      <c r="D35" s="51">
        <f t="shared" si="0"/>
        <v>100</v>
      </c>
    </row>
  </sheetData>
  <mergeCells count="1">
    <mergeCell ref="A1:D1"/>
  </mergeCells>
  <pageMargins left="0.39370078740157483" right="0.39370078740157483" top="0.27" bottom="0.74803149606299213" header="0.15748031496062992" footer="0.31496062992125984"/>
  <pageSetup paperSize="9" fitToHeight="0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0000FF"/>
  </sheetPr>
  <dimension ref="A1:L8"/>
  <sheetViews>
    <sheetView view="pageBreakPreview" zoomScale="115" zoomScaleNormal="100" zoomScaleSheetLayoutView="115" workbookViewId="0">
      <selection activeCell="A10" sqref="A10:XFD15"/>
    </sheetView>
  </sheetViews>
  <sheetFormatPr defaultColWidth="9.109375" defaultRowHeight="15" x14ac:dyDescent="0.3"/>
  <cols>
    <col min="1" max="1" width="48.109375" style="2" customWidth="1"/>
    <col min="2" max="2" width="16.6640625" style="2" customWidth="1"/>
    <col min="3" max="3" width="16.5546875" style="2" customWidth="1"/>
    <col min="4" max="4" width="14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32" customHeight="1" x14ac:dyDescent="0.3">
      <c r="A1" s="87" t="s">
        <v>114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3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31.2" x14ac:dyDescent="0.3">
      <c r="A4" s="6" t="s">
        <v>69</v>
      </c>
      <c r="B4" s="7">
        <v>42984657.600000001</v>
      </c>
      <c r="C4" s="7">
        <v>13100905.460000001</v>
      </c>
      <c r="D4" s="52">
        <f>C4/B4*100</f>
        <v>30.478096584861479</v>
      </c>
      <c r="J4" s="42"/>
      <c r="K4" s="42"/>
      <c r="L4" s="42"/>
    </row>
    <row r="5" spans="1:12" ht="31.2" x14ac:dyDescent="0.3">
      <c r="A5" s="6" t="s">
        <v>8</v>
      </c>
      <c r="B5" s="7">
        <v>123016944</v>
      </c>
      <c r="C5" s="7">
        <v>36821892.939999998</v>
      </c>
      <c r="D5" s="52">
        <f t="shared" ref="D5:D8" si="0">C5/B5*100</f>
        <v>29.932374958038299</v>
      </c>
    </row>
    <row r="6" spans="1:12" ht="31.2" x14ac:dyDescent="0.3">
      <c r="A6" s="6" t="s">
        <v>27</v>
      </c>
      <c r="B6" s="7">
        <v>45150099</v>
      </c>
      <c r="C6" s="7">
        <v>42265348</v>
      </c>
      <c r="D6" s="52">
        <f t="shared" si="0"/>
        <v>93.610753766010575</v>
      </c>
    </row>
    <row r="7" spans="1:12" ht="15.6" x14ac:dyDescent="0.3">
      <c r="A7" s="6" t="s">
        <v>48</v>
      </c>
      <c r="B7" s="7">
        <v>170297665</v>
      </c>
      <c r="C7" s="7">
        <v>73948458.150000006</v>
      </c>
      <c r="D7" s="52">
        <f t="shared" si="0"/>
        <v>43.423060527576816</v>
      </c>
    </row>
    <row r="8" spans="1:12" ht="20.399999999999999" customHeight="1" x14ac:dyDescent="0.3">
      <c r="A8" s="9" t="s">
        <v>83</v>
      </c>
      <c r="B8" s="10">
        <f>SUM(B4:B7)</f>
        <v>381449365.60000002</v>
      </c>
      <c r="C8" s="10">
        <f>SUM(C4:C7)</f>
        <v>166136604.55000001</v>
      </c>
      <c r="D8" s="51">
        <f t="shared" si="0"/>
        <v>43.554038761783168</v>
      </c>
    </row>
  </sheetData>
  <mergeCells count="1">
    <mergeCell ref="A1:D1"/>
  </mergeCells>
  <pageMargins left="0.39370078740157483" right="0.39370078740157483" top="0.35433070866141736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00FF"/>
  </sheetPr>
  <dimension ref="A1:L39"/>
  <sheetViews>
    <sheetView view="pageBreakPreview" zoomScale="115" zoomScaleNormal="100" zoomScaleSheetLayoutView="115" workbookViewId="0">
      <selection activeCell="B10" sqref="B10"/>
    </sheetView>
  </sheetViews>
  <sheetFormatPr defaultColWidth="9.109375" defaultRowHeight="15" x14ac:dyDescent="0.3"/>
  <cols>
    <col min="1" max="1" width="47.44140625" style="2" customWidth="1"/>
    <col min="2" max="2" width="16.88671875" style="2" customWidth="1"/>
    <col min="3" max="3" width="17" style="2" customWidth="1"/>
    <col min="4" max="4" width="13.77734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12.8" customHeight="1" x14ac:dyDescent="0.3">
      <c r="A1" s="87" t="s">
        <v>115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x14ac:dyDescent="0.3">
      <c r="A4" s="6" t="s">
        <v>3</v>
      </c>
      <c r="B4" s="7">
        <v>146196707.25999999</v>
      </c>
      <c r="C4" s="7">
        <v>146196707.25999999</v>
      </c>
      <c r="D4" s="52">
        <f>C4/B4*100</f>
        <v>100</v>
      </c>
      <c r="J4" s="42"/>
      <c r="K4" s="42"/>
      <c r="L4" s="42"/>
    </row>
    <row r="5" spans="1:12" ht="15.6" x14ac:dyDescent="0.3">
      <c r="A5" s="6" t="s">
        <v>4</v>
      </c>
      <c r="B5" s="7">
        <v>17982803.379999999</v>
      </c>
      <c r="C5" s="7">
        <v>17982803.379999999</v>
      </c>
      <c r="D5" s="52">
        <f t="shared" ref="D5:D39" si="0">C5/B5*100</f>
        <v>100</v>
      </c>
      <c r="J5" s="42"/>
      <c r="K5" s="42"/>
      <c r="L5" s="42"/>
    </row>
    <row r="6" spans="1:12" ht="15.6" x14ac:dyDescent="0.3">
      <c r="A6" s="6" t="s">
        <v>28</v>
      </c>
      <c r="B6" s="7">
        <v>15184954.109999999</v>
      </c>
      <c r="C6" s="7">
        <v>15184954.109999999</v>
      </c>
      <c r="D6" s="52">
        <f t="shared" si="0"/>
        <v>100</v>
      </c>
      <c r="J6" s="42"/>
      <c r="K6" s="42"/>
      <c r="L6" s="42"/>
    </row>
    <row r="7" spans="1:12" ht="15.6" x14ac:dyDescent="0.3">
      <c r="A7" s="6" t="s">
        <v>29</v>
      </c>
      <c r="B7" s="7">
        <v>5133547.1500000004</v>
      </c>
      <c r="C7" s="7">
        <v>5133547.1500000004</v>
      </c>
      <c r="D7" s="52">
        <f t="shared" si="0"/>
        <v>100</v>
      </c>
      <c r="J7" s="42"/>
      <c r="K7" s="42"/>
      <c r="L7" s="42"/>
    </row>
    <row r="8" spans="1:12" ht="15.6" x14ac:dyDescent="0.3">
      <c r="A8" s="6" t="s">
        <v>30</v>
      </c>
      <c r="B8" s="7">
        <v>9219827.4299999997</v>
      </c>
      <c r="C8" s="7">
        <v>9219827.4299999997</v>
      </c>
      <c r="D8" s="52">
        <f t="shared" si="0"/>
        <v>100</v>
      </c>
    </row>
    <row r="9" spans="1:12" ht="31.2" x14ac:dyDescent="0.3">
      <c r="A9" s="6" t="s">
        <v>69</v>
      </c>
      <c r="B9" s="7">
        <v>5539060.4299999997</v>
      </c>
      <c r="C9" s="7">
        <v>5539060.4299999997</v>
      </c>
      <c r="D9" s="52">
        <f t="shared" si="0"/>
        <v>100</v>
      </c>
    </row>
    <row r="10" spans="1:12" ht="31.2" x14ac:dyDescent="0.3">
      <c r="A10" s="6" t="s">
        <v>75</v>
      </c>
      <c r="B10" s="7">
        <v>3304477.52</v>
      </c>
      <c r="C10" s="7">
        <v>3304477.52</v>
      </c>
      <c r="D10" s="52">
        <f t="shared" si="0"/>
        <v>100</v>
      </c>
    </row>
    <row r="11" spans="1:12" ht="31.2" x14ac:dyDescent="0.3">
      <c r="A11" s="6" t="s">
        <v>10</v>
      </c>
      <c r="B11" s="7">
        <v>3188787.73</v>
      </c>
      <c r="C11" s="7">
        <v>3188787.73</v>
      </c>
      <c r="D11" s="52">
        <f t="shared" si="0"/>
        <v>100</v>
      </c>
    </row>
    <row r="12" spans="1:12" ht="31.2" x14ac:dyDescent="0.3">
      <c r="A12" s="6" t="s">
        <v>76</v>
      </c>
      <c r="B12" s="7">
        <v>962923.88</v>
      </c>
      <c r="C12" s="7">
        <v>962923.88</v>
      </c>
      <c r="D12" s="52">
        <f t="shared" si="0"/>
        <v>100</v>
      </c>
    </row>
    <row r="13" spans="1:12" ht="31.2" x14ac:dyDescent="0.3">
      <c r="A13" s="6" t="s">
        <v>70</v>
      </c>
      <c r="B13" s="7">
        <v>3497323.6</v>
      </c>
      <c r="C13" s="7">
        <v>3497323.6</v>
      </c>
      <c r="D13" s="52">
        <f t="shared" si="0"/>
        <v>100</v>
      </c>
    </row>
    <row r="14" spans="1:12" ht="31.2" x14ac:dyDescent="0.3">
      <c r="A14" s="6" t="s">
        <v>56</v>
      </c>
      <c r="B14" s="7">
        <v>12094929.060000001</v>
      </c>
      <c r="C14" s="7">
        <v>12094929.060000001</v>
      </c>
      <c r="D14" s="52">
        <f t="shared" si="0"/>
        <v>100</v>
      </c>
      <c r="E14" s="43"/>
      <c r="F14" s="43"/>
      <c r="G14" s="43"/>
    </row>
    <row r="15" spans="1:12" ht="31.2" x14ac:dyDescent="0.3">
      <c r="A15" s="6" t="s">
        <v>57</v>
      </c>
      <c r="B15" s="7">
        <v>1459801.85</v>
      </c>
      <c r="C15" s="7">
        <v>1459801.85</v>
      </c>
      <c r="D15" s="52">
        <f t="shared" si="0"/>
        <v>100</v>
      </c>
    </row>
    <row r="16" spans="1:12" ht="31.2" x14ac:dyDescent="0.3">
      <c r="A16" s="6" t="s">
        <v>58</v>
      </c>
      <c r="B16" s="7">
        <v>2433003.09</v>
      </c>
      <c r="C16" s="7">
        <v>2433003.09</v>
      </c>
      <c r="D16" s="52">
        <f t="shared" si="0"/>
        <v>100</v>
      </c>
    </row>
    <row r="17" spans="1:4" ht="31.2" x14ac:dyDescent="0.3">
      <c r="A17" s="6" t="s">
        <v>11</v>
      </c>
      <c r="B17" s="7">
        <v>1459801.85</v>
      </c>
      <c r="C17" s="7">
        <v>1459801.85</v>
      </c>
      <c r="D17" s="52">
        <f t="shared" si="0"/>
        <v>100</v>
      </c>
    </row>
    <row r="18" spans="1:4" ht="31.2" x14ac:dyDescent="0.3">
      <c r="A18" s="6" t="s">
        <v>77</v>
      </c>
      <c r="B18" s="7">
        <v>1243195.3500000001</v>
      </c>
      <c r="C18" s="7">
        <v>1243195.3500000001</v>
      </c>
      <c r="D18" s="52">
        <f t="shared" si="0"/>
        <v>100</v>
      </c>
    </row>
    <row r="19" spans="1:4" ht="15.6" x14ac:dyDescent="0.3">
      <c r="A19" s="6" t="s">
        <v>5</v>
      </c>
      <c r="B19" s="7">
        <v>9397129.4900000002</v>
      </c>
      <c r="C19" s="7">
        <v>9397129.4900000002</v>
      </c>
      <c r="D19" s="52">
        <f t="shared" si="0"/>
        <v>100</v>
      </c>
    </row>
    <row r="20" spans="1:4" ht="31.2" x14ac:dyDescent="0.3">
      <c r="A20" s="6" t="s">
        <v>73</v>
      </c>
      <c r="B20" s="7">
        <v>2106612.73</v>
      </c>
      <c r="C20" s="7">
        <v>2106612.73</v>
      </c>
      <c r="D20" s="52">
        <f t="shared" si="0"/>
        <v>100</v>
      </c>
    </row>
    <row r="21" spans="1:4" ht="31.2" x14ac:dyDescent="0.3">
      <c r="A21" s="6" t="s">
        <v>20</v>
      </c>
      <c r="B21" s="7">
        <v>8071939.79</v>
      </c>
      <c r="C21" s="7">
        <v>8071939.79</v>
      </c>
      <c r="D21" s="52">
        <f t="shared" si="0"/>
        <v>100</v>
      </c>
    </row>
    <row r="22" spans="1:4" ht="31.2" x14ac:dyDescent="0.3">
      <c r="A22" s="6" t="s">
        <v>71</v>
      </c>
      <c r="B22" s="7">
        <v>3061802.17</v>
      </c>
      <c r="C22" s="7">
        <v>3061802.17</v>
      </c>
      <c r="D22" s="52">
        <f t="shared" si="0"/>
        <v>100</v>
      </c>
    </row>
    <row r="23" spans="1:4" ht="31.2" x14ac:dyDescent="0.3">
      <c r="A23" s="6" t="s">
        <v>18</v>
      </c>
      <c r="B23" s="7">
        <v>6357267.3899999997</v>
      </c>
      <c r="C23" s="7">
        <v>6357267.3899999997</v>
      </c>
      <c r="D23" s="52">
        <f t="shared" si="0"/>
        <v>100</v>
      </c>
    </row>
    <row r="24" spans="1:4" ht="31.2" x14ac:dyDescent="0.3">
      <c r="A24" s="6" t="s">
        <v>12</v>
      </c>
      <c r="B24" s="7">
        <v>1123993.25</v>
      </c>
      <c r="C24" s="7">
        <v>1123993.25</v>
      </c>
      <c r="D24" s="52">
        <f t="shared" si="0"/>
        <v>100</v>
      </c>
    </row>
    <row r="25" spans="1:4" ht="31.2" x14ac:dyDescent="0.3">
      <c r="A25" s="6" t="s">
        <v>13</v>
      </c>
      <c r="B25" s="7">
        <v>3912025.77</v>
      </c>
      <c r="C25" s="7">
        <v>3912025.77</v>
      </c>
      <c r="D25" s="52">
        <f t="shared" si="0"/>
        <v>100</v>
      </c>
    </row>
    <row r="26" spans="1:4" ht="31.2" x14ac:dyDescent="0.3">
      <c r="A26" s="6" t="s">
        <v>15</v>
      </c>
      <c r="B26" s="7">
        <v>2353048.58</v>
      </c>
      <c r="C26" s="7">
        <v>2353048.58</v>
      </c>
      <c r="D26" s="52">
        <f t="shared" si="0"/>
        <v>100</v>
      </c>
    </row>
    <row r="27" spans="1:4" ht="31.2" x14ac:dyDescent="0.3">
      <c r="A27" s="6" t="s">
        <v>8</v>
      </c>
      <c r="B27" s="7">
        <v>2085538.82</v>
      </c>
      <c r="C27" s="7">
        <v>2085538.82</v>
      </c>
      <c r="D27" s="52">
        <f t="shared" si="0"/>
        <v>100</v>
      </c>
    </row>
    <row r="28" spans="1:4" ht="31.2" x14ac:dyDescent="0.3">
      <c r="A28" s="6" t="s">
        <v>23</v>
      </c>
      <c r="B28" s="7">
        <v>3905135.81</v>
      </c>
      <c r="C28" s="7">
        <v>3905135.81</v>
      </c>
      <c r="D28" s="52">
        <f t="shared" si="0"/>
        <v>100</v>
      </c>
    </row>
    <row r="29" spans="1:4" ht="31.2" x14ac:dyDescent="0.3">
      <c r="A29" s="6" t="s">
        <v>72</v>
      </c>
      <c r="B29" s="7">
        <v>4577889.24</v>
      </c>
      <c r="C29" s="7">
        <v>4577889.24</v>
      </c>
      <c r="D29" s="52">
        <f t="shared" si="0"/>
        <v>100</v>
      </c>
    </row>
    <row r="30" spans="1:4" ht="31.2" x14ac:dyDescent="0.3">
      <c r="A30" s="6" t="s">
        <v>24</v>
      </c>
      <c r="B30" s="7">
        <v>5214105.1500000004</v>
      </c>
      <c r="C30" s="7">
        <v>5214105.1500000004</v>
      </c>
      <c r="D30" s="52">
        <f t="shared" si="0"/>
        <v>100</v>
      </c>
    </row>
    <row r="31" spans="1:4" ht="31.2" x14ac:dyDescent="0.3">
      <c r="A31" s="6" t="s">
        <v>14</v>
      </c>
      <c r="B31" s="7">
        <v>1862733.39</v>
      </c>
      <c r="C31" s="7">
        <v>1862733.39</v>
      </c>
      <c r="D31" s="52">
        <f t="shared" si="0"/>
        <v>100</v>
      </c>
    </row>
    <row r="32" spans="1:4" ht="31.2" x14ac:dyDescent="0.3">
      <c r="A32" s="6" t="s">
        <v>74</v>
      </c>
      <c r="B32" s="7">
        <v>3918485.91</v>
      </c>
      <c r="C32" s="7">
        <v>3918485.91</v>
      </c>
      <c r="D32" s="52">
        <f t="shared" si="0"/>
        <v>100</v>
      </c>
    </row>
    <row r="33" spans="1:7" ht="15.6" x14ac:dyDescent="0.3">
      <c r="A33" s="6" t="s">
        <v>7</v>
      </c>
      <c r="B33" s="7">
        <v>7884235.21</v>
      </c>
      <c r="C33" s="7">
        <v>7884235.21</v>
      </c>
      <c r="D33" s="52">
        <f t="shared" si="0"/>
        <v>100</v>
      </c>
    </row>
    <row r="34" spans="1:7" ht="31.2" x14ac:dyDescent="0.3">
      <c r="A34" s="6" t="s">
        <v>27</v>
      </c>
      <c r="B34" s="7">
        <v>4195969.8899999997</v>
      </c>
      <c r="C34" s="7">
        <v>4195969.8899999997</v>
      </c>
      <c r="D34" s="52">
        <f t="shared" si="0"/>
        <v>100</v>
      </c>
    </row>
    <row r="35" spans="1:7" ht="31.2" x14ac:dyDescent="0.3">
      <c r="A35" s="6" t="s">
        <v>25</v>
      </c>
      <c r="B35" s="7">
        <v>4665641.8899999997</v>
      </c>
      <c r="C35" s="7">
        <v>4665641.8899999997</v>
      </c>
      <c r="D35" s="52">
        <f t="shared" si="0"/>
        <v>100</v>
      </c>
    </row>
    <row r="36" spans="1:7" ht="31.2" x14ac:dyDescent="0.3">
      <c r="A36" s="6" t="s">
        <v>78</v>
      </c>
      <c r="B36" s="7">
        <v>5754474.7400000002</v>
      </c>
      <c r="C36" s="7">
        <v>5754474.7400000002</v>
      </c>
      <c r="D36" s="52">
        <f t="shared" si="0"/>
        <v>100</v>
      </c>
      <c r="E36" s="43"/>
      <c r="F36" s="43"/>
      <c r="G36" s="43"/>
    </row>
    <row r="37" spans="1:7" ht="31.2" x14ac:dyDescent="0.3">
      <c r="A37" s="6" t="s">
        <v>9</v>
      </c>
      <c r="B37" s="7">
        <v>3373312.78</v>
      </c>
      <c r="C37" s="7">
        <v>3373312.78</v>
      </c>
      <c r="D37" s="52">
        <f t="shared" si="0"/>
        <v>100</v>
      </c>
    </row>
    <row r="38" spans="1:7" ht="31.2" x14ac:dyDescent="0.3">
      <c r="A38" s="6" t="s">
        <v>68</v>
      </c>
      <c r="B38" s="7">
        <v>10125898.310000001</v>
      </c>
      <c r="C38" s="7">
        <v>10125898.310000001</v>
      </c>
      <c r="D38" s="52">
        <f t="shared" si="0"/>
        <v>100</v>
      </c>
    </row>
    <row r="39" spans="1:7" ht="15.6" x14ac:dyDescent="0.3">
      <c r="A39" s="9" t="s">
        <v>83</v>
      </c>
      <c r="B39" s="10">
        <f t="shared" ref="B39" si="1">SUM(B4:B38)</f>
        <v>322848383.99999988</v>
      </c>
      <c r="C39" s="10">
        <f>SUM(C4:C38)</f>
        <v>322848383.99999988</v>
      </c>
      <c r="D39" s="51">
        <f t="shared" si="0"/>
        <v>100</v>
      </c>
    </row>
  </sheetData>
  <mergeCells count="1">
    <mergeCell ref="A1:D1"/>
  </mergeCells>
  <pageMargins left="0.39370078740157483" right="0.39370078740157483" top="0.43307086614173229" bottom="0.24" header="0.15748031496062992" footer="0.15748031496062992"/>
  <pageSetup paperSize="9" fitToHeight="0" orientation="portrait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0000FF"/>
  </sheetPr>
  <dimension ref="A1:L31"/>
  <sheetViews>
    <sheetView view="pageBreakPreview" zoomScaleNormal="100" zoomScaleSheetLayoutView="100" workbookViewId="0">
      <selection activeCell="C6" sqref="C6"/>
    </sheetView>
  </sheetViews>
  <sheetFormatPr defaultColWidth="9.109375" defaultRowHeight="15" x14ac:dyDescent="0.3"/>
  <cols>
    <col min="1" max="1" width="46.109375" style="2" customWidth="1"/>
    <col min="2" max="2" width="16.77734375" style="2" customWidth="1"/>
    <col min="3" max="3" width="16.88671875" style="2" customWidth="1"/>
    <col min="4" max="4" width="15.332031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4" width="0" style="2" hidden="1" customWidth="1"/>
    <col min="15" max="16384" width="9.109375" style="2"/>
  </cols>
  <sheetData>
    <row r="1" spans="1:12" ht="112.8" customHeight="1" x14ac:dyDescent="0.3">
      <c r="A1" s="87" t="s">
        <v>116</v>
      </c>
      <c r="B1" s="87"/>
      <c r="C1" s="87"/>
      <c r="D1" s="87"/>
      <c r="J1" s="42"/>
      <c r="K1" s="42"/>
      <c r="L1" s="42"/>
    </row>
    <row r="2" spans="1:12" ht="16.2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6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24933487.5</v>
      </c>
      <c r="C4" s="7">
        <v>17151515.600000001</v>
      </c>
      <c r="D4" s="52">
        <f>C4/B4*100</f>
        <v>68.789075735995624</v>
      </c>
      <c r="J4" s="42"/>
      <c r="K4" s="42"/>
      <c r="L4" s="42"/>
    </row>
    <row r="5" spans="1:12" ht="15.6" customHeight="1" x14ac:dyDescent="0.3">
      <c r="A5" s="6" t="s">
        <v>30</v>
      </c>
      <c r="B5" s="7">
        <v>7737220.0599999996</v>
      </c>
      <c r="C5" s="7">
        <v>7448464.1100000003</v>
      </c>
      <c r="D5" s="52">
        <f t="shared" ref="D5:D31" si="0">C5/B5*100</f>
        <v>96.267962552948262</v>
      </c>
      <c r="J5" s="42"/>
      <c r="K5" s="42"/>
      <c r="L5" s="42"/>
    </row>
    <row r="6" spans="1:12" ht="15.6" customHeight="1" x14ac:dyDescent="0.3">
      <c r="A6" s="6" t="s">
        <v>31</v>
      </c>
      <c r="B6" s="7">
        <v>6263047.5700000003</v>
      </c>
      <c r="C6" s="7">
        <v>4132851.2</v>
      </c>
      <c r="D6" s="52">
        <f t="shared" si="0"/>
        <v>65.987862199807623</v>
      </c>
      <c r="J6" s="42"/>
      <c r="K6" s="42"/>
      <c r="L6" s="42"/>
    </row>
    <row r="7" spans="1:12" ht="31.2" x14ac:dyDescent="0.3">
      <c r="A7" s="6" t="s">
        <v>69</v>
      </c>
      <c r="B7" s="7">
        <v>34249733.799999997</v>
      </c>
      <c r="C7" s="7">
        <v>34206741.289999999</v>
      </c>
      <c r="D7" s="52">
        <f t="shared" si="0"/>
        <v>99.874473447732328</v>
      </c>
      <c r="J7" s="42"/>
      <c r="K7" s="42"/>
      <c r="L7" s="42"/>
    </row>
    <row r="8" spans="1:12" ht="15.6" customHeight="1" x14ac:dyDescent="0.3">
      <c r="A8" s="6" t="s">
        <v>16</v>
      </c>
      <c r="B8" s="7">
        <v>14400464.73</v>
      </c>
      <c r="C8" s="7">
        <v>14400464.720000001</v>
      </c>
      <c r="D8" s="52">
        <f t="shared" si="0"/>
        <v>99.999999930557806</v>
      </c>
    </row>
    <row r="9" spans="1:12" ht="15.6" x14ac:dyDescent="0.3">
      <c r="A9" s="6" t="s">
        <v>32</v>
      </c>
      <c r="B9" s="7">
        <v>6737496.4100000001</v>
      </c>
      <c r="C9" s="7">
        <v>6593810.1100000003</v>
      </c>
      <c r="D9" s="52">
        <f t="shared" si="0"/>
        <v>97.867363613185219</v>
      </c>
    </row>
    <row r="10" spans="1:12" ht="15.6" customHeight="1" x14ac:dyDescent="0.3">
      <c r="A10" s="6" t="s">
        <v>33</v>
      </c>
      <c r="B10" s="7">
        <v>15356052.75</v>
      </c>
      <c r="C10" s="7">
        <v>15342321.17</v>
      </c>
      <c r="D10" s="52">
        <f t="shared" si="0"/>
        <v>99.910578713009428</v>
      </c>
    </row>
    <row r="11" spans="1:12" ht="15.6" customHeight="1" x14ac:dyDescent="0.3">
      <c r="A11" s="6" t="s">
        <v>17</v>
      </c>
      <c r="B11" s="7">
        <v>11224361.33</v>
      </c>
      <c r="C11" s="7">
        <v>9870620.2100000009</v>
      </c>
      <c r="D11" s="52">
        <f t="shared" si="0"/>
        <v>87.939259257613372</v>
      </c>
    </row>
    <row r="12" spans="1:12" ht="15.6" customHeight="1" x14ac:dyDescent="0.3">
      <c r="A12" s="6" t="s">
        <v>34</v>
      </c>
      <c r="B12" s="7">
        <v>10152127.23</v>
      </c>
      <c r="C12" s="7">
        <v>8141957.2300000004</v>
      </c>
      <c r="D12" s="52">
        <f t="shared" si="0"/>
        <v>80.199519229232507</v>
      </c>
    </row>
    <row r="13" spans="1:12" ht="31.2" x14ac:dyDescent="0.3">
      <c r="A13" s="6" t="s">
        <v>11</v>
      </c>
      <c r="B13" s="7">
        <v>27190777.82</v>
      </c>
      <c r="C13" s="7">
        <v>23511277.82</v>
      </c>
      <c r="D13" s="52">
        <f t="shared" si="0"/>
        <v>86.467838381241279</v>
      </c>
    </row>
    <row r="14" spans="1:12" ht="15.6" customHeight="1" x14ac:dyDescent="0.3">
      <c r="A14" s="6" t="s">
        <v>5</v>
      </c>
      <c r="B14" s="7">
        <v>9135563.4600000009</v>
      </c>
      <c r="C14" s="7">
        <v>8849172.8000000007</v>
      </c>
      <c r="D14" s="52">
        <f t="shared" si="0"/>
        <v>96.865101301589547</v>
      </c>
    </row>
    <row r="15" spans="1:12" ht="15.6" customHeight="1" x14ac:dyDescent="0.3">
      <c r="A15" s="6" t="s">
        <v>36</v>
      </c>
      <c r="B15" s="7">
        <v>27145466.98</v>
      </c>
      <c r="C15" s="7">
        <v>22771493.109999999</v>
      </c>
      <c r="D15" s="52">
        <f t="shared" si="0"/>
        <v>83.886908730571406</v>
      </c>
    </row>
    <row r="16" spans="1:12" ht="15.6" customHeight="1" x14ac:dyDescent="0.3">
      <c r="A16" s="6" t="s">
        <v>37</v>
      </c>
      <c r="B16" s="7">
        <v>3017297.39</v>
      </c>
      <c r="C16" s="7">
        <v>2616853.83</v>
      </c>
      <c r="D16" s="52">
        <f t="shared" si="0"/>
        <v>86.728402665008758</v>
      </c>
    </row>
    <row r="17" spans="1:4" ht="31.2" x14ac:dyDescent="0.3">
      <c r="A17" s="6" t="s">
        <v>20</v>
      </c>
      <c r="B17" s="7">
        <v>5879858.5899999999</v>
      </c>
      <c r="C17" s="7">
        <v>1763957.58</v>
      </c>
      <c r="D17" s="52">
        <f t="shared" si="0"/>
        <v>30.000000051021637</v>
      </c>
    </row>
    <row r="18" spans="1:4" ht="15.6" customHeight="1" x14ac:dyDescent="0.3">
      <c r="A18" s="6" t="s">
        <v>38</v>
      </c>
      <c r="B18" s="7">
        <v>13692734.51</v>
      </c>
      <c r="C18" s="7">
        <v>7102728</v>
      </c>
      <c r="D18" s="52">
        <f t="shared" si="0"/>
        <v>51.872239214254655</v>
      </c>
    </row>
    <row r="19" spans="1:4" ht="31.2" x14ac:dyDescent="0.3">
      <c r="A19" s="6" t="s">
        <v>71</v>
      </c>
      <c r="B19" s="7">
        <v>4987083.0199999996</v>
      </c>
      <c r="C19" s="7">
        <v>3741496.97</v>
      </c>
      <c r="D19" s="52">
        <f t="shared" si="0"/>
        <v>75.023755469785641</v>
      </c>
    </row>
    <row r="20" spans="1:4" ht="15.6" customHeight="1" x14ac:dyDescent="0.3">
      <c r="A20" s="6" t="s">
        <v>22</v>
      </c>
      <c r="B20" s="7">
        <v>21021740.969999999</v>
      </c>
      <c r="C20" s="7">
        <v>19160077.09</v>
      </c>
      <c r="D20" s="52">
        <f t="shared" si="0"/>
        <v>91.144102276510935</v>
      </c>
    </row>
    <row r="21" spans="1:4" ht="31.2" x14ac:dyDescent="0.3">
      <c r="A21" s="6" t="s">
        <v>18</v>
      </c>
      <c r="B21" s="7">
        <v>22209049.52</v>
      </c>
      <c r="C21" s="7">
        <v>18454428.280000001</v>
      </c>
      <c r="D21" s="52">
        <f t="shared" si="0"/>
        <v>83.094183131885785</v>
      </c>
    </row>
    <row r="22" spans="1:4" ht="15.6" customHeight="1" x14ac:dyDescent="0.3">
      <c r="A22" s="6" t="s">
        <v>41</v>
      </c>
      <c r="B22" s="7">
        <v>20369623.219999999</v>
      </c>
      <c r="C22" s="7">
        <v>19875820.190000001</v>
      </c>
      <c r="D22" s="52">
        <f t="shared" si="0"/>
        <v>97.575787118560172</v>
      </c>
    </row>
    <row r="23" spans="1:4" ht="15.6" customHeight="1" x14ac:dyDescent="0.3">
      <c r="A23" s="6" t="s">
        <v>42</v>
      </c>
      <c r="B23" s="7">
        <v>3061913.04</v>
      </c>
      <c r="C23" s="7">
        <v>2691920.96</v>
      </c>
      <c r="D23" s="52">
        <f t="shared" si="0"/>
        <v>87.916309994225045</v>
      </c>
    </row>
    <row r="24" spans="1:4" ht="31.2" x14ac:dyDescent="0.3">
      <c r="A24" s="6" t="s">
        <v>72</v>
      </c>
      <c r="B24" s="7">
        <v>9487910.5800000001</v>
      </c>
      <c r="C24" s="7">
        <v>9450444.0600000005</v>
      </c>
      <c r="D24" s="52">
        <f t="shared" si="0"/>
        <v>99.605113057463072</v>
      </c>
    </row>
    <row r="25" spans="1:4" ht="15.6" customHeight="1" x14ac:dyDescent="0.3">
      <c r="A25" s="6" t="s">
        <v>44</v>
      </c>
      <c r="B25" s="7">
        <v>30914092.960000001</v>
      </c>
      <c r="C25" s="7">
        <v>17897137.649999999</v>
      </c>
      <c r="D25" s="52">
        <f t="shared" si="0"/>
        <v>57.893135254387872</v>
      </c>
    </row>
    <row r="26" spans="1:4" ht="31.2" x14ac:dyDescent="0.3">
      <c r="A26" s="6" t="s">
        <v>14</v>
      </c>
      <c r="B26" s="7">
        <v>18402567.739999998</v>
      </c>
      <c r="C26" s="7">
        <v>18272709.41</v>
      </c>
      <c r="D26" s="52">
        <f t="shared" si="0"/>
        <v>99.294346681209404</v>
      </c>
    </row>
    <row r="27" spans="1:4" ht="15.6" customHeight="1" x14ac:dyDescent="0.3">
      <c r="A27" s="6" t="s">
        <v>46</v>
      </c>
      <c r="B27" s="7">
        <v>8974616.8000000007</v>
      </c>
      <c r="C27" s="7">
        <v>8867906.7899999991</v>
      </c>
      <c r="D27" s="52">
        <f t="shared" si="0"/>
        <v>98.810979762389394</v>
      </c>
    </row>
    <row r="28" spans="1:4" ht="31.2" x14ac:dyDescent="0.3">
      <c r="A28" s="6" t="s">
        <v>74</v>
      </c>
      <c r="B28" s="7">
        <v>1216996.07</v>
      </c>
      <c r="C28" s="7">
        <v>0</v>
      </c>
      <c r="D28" s="52">
        <f t="shared" si="0"/>
        <v>0</v>
      </c>
    </row>
    <row r="29" spans="1:4" ht="15.6" customHeight="1" x14ac:dyDescent="0.3">
      <c r="A29" s="6" t="s">
        <v>21</v>
      </c>
      <c r="B29" s="7">
        <v>7353038.8399999999</v>
      </c>
      <c r="C29" s="7">
        <v>7353038.8399999999</v>
      </c>
      <c r="D29" s="52">
        <f t="shared" si="0"/>
        <v>100</v>
      </c>
    </row>
    <row r="30" spans="1:4" ht="15.6" customHeight="1" x14ac:dyDescent="0.3">
      <c r="A30" s="6" t="s">
        <v>49</v>
      </c>
      <c r="B30" s="7">
        <v>36302526.700000003</v>
      </c>
      <c r="C30" s="7">
        <v>25706603.77</v>
      </c>
      <c r="D30" s="52">
        <f t="shared" si="0"/>
        <v>70.812161319889611</v>
      </c>
    </row>
    <row r="31" spans="1:4" ht="19.8" customHeight="1" x14ac:dyDescent="0.3">
      <c r="A31" s="9" t="s">
        <v>83</v>
      </c>
      <c r="B31" s="10">
        <f>SUM(B4:B30)</f>
        <v>401416849.58999997</v>
      </c>
      <c r="C31" s="10">
        <f>SUM(C4:C30)</f>
        <v>335375812.79000002</v>
      </c>
      <c r="D31" s="51">
        <f t="shared" si="0"/>
        <v>83.548015767785259</v>
      </c>
    </row>
  </sheetData>
  <mergeCells count="1">
    <mergeCell ref="A1:D1"/>
  </mergeCells>
  <pageMargins left="0.39370078740157483" right="0.39370078740157483" top="0.15748031496062992" bottom="0.19685039370078741" header="0.15748031496062992" footer="0.17"/>
  <pageSetup paperSize="9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0" tint="-0.249977111117893"/>
  </sheetPr>
  <dimension ref="A1:D13"/>
  <sheetViews>
    <sheetView view="pageBreakPreview" zoomScale="115" zoomScaleNormal="100" zoomScaleSheetLayoutView="115" workbookViewId="0">
      <selection activeCell="A15" sqref="A15:XFD20"/>
    </sheetView>
  </sheetViews>
  <sheetFormatPr defaultColWidth="9.109375" defaultRowHeight="15" x14ac:dyDescent="0.3"/>
  <cols>
    <col min="1" max="1" width="44.33203125" style="2" customWidth="1"/>
    <col min="2" max="2" width="17.44140625" style="2" customWidth="1"/>
    <col min="3" max="3" width="17.33203125" style="2" customWidth="1"/>
    <col min="4" max="4" width="15.109375" style="2" customWidth="1"/>
    <col min="5" max="5" width="17.88671875" style="2" customWidth="1"/>
    <col min="6" max="16384" width="9.109375" style="2"/>
  </cols>
  <sheetData>
    <row r="1" spans="1:4" ht="120.6" customHeight="1" x14ac:dyDescent="0.3">
      <c r="A1" s="87" t="s">
        <v>117</v>
      </c>
      <c r="B1" s="87"/>
      <c r="C1" s="87"/>
      <c r="D1" s="87"/>
    </row>
    <row r="2" spans="1:4" ht="20.25" customHeight="1" x14ac:dyDescent="0.3">
      <c r="A2" s="1"/>
      <c r="B2" s="1"/>
      <c r="C2" s="3"/>
      <c r="D2" s="3" t="s">
        <v>0</v>
      </c>
    </row>
    <row r="3" spans="1:4" ht="37.799999999999997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</row>
    <row r="4" spans="1:4" ht="15.6" customHeight="1" x14ac:dyDescent="0.3">
      <c r="A4" s="6" t="s">
        <v>28</v>
      </c>
      <c r="B4" s="7">
        <v>6095843</v>
      </c>
      <c r="C4" s="7">
        <v>6095843</v>
      </c>
      <c r="D4" s="52">
        <f>C4/B4*100</f>
        <v>100</v>
      </c>
    </row>
    <row r="5" spans="1:4" ht="15.6" customHeight="1" x14ac:dyDescent="0.3">
      <c r="A5" s="6" t="s">
        <v>32</v>
      </c>
      <c r="B5" s="7">
        <v>8001776</v>
      </c>
      <c r="C5" s="7">
        <v>8001776</v>
      </c>
      <c r="D5" s="52">
        <f t="shared" ref="D5:D13" si="0">C5/B5*100</f>
        <v>100</v>
      </c>
    </row>
    <row r="6" spans="1:4" ht="15.6" customHeight="1" x14ac:dyDescent="0.3">
      <c r="A6" s="6" t="s">
        <v>34</v>
      </c>
      <c r="B6" s="7">
        <v>8000000</v>
      </c>
      <c r="C6" s="7">
        <v>8000000</v>
      </c>
      <c r="D6" s="52">
        <f t="shared" si="0"/>
        <v>100</v>
      </c>
    </row>
    <row r="7" spans="1:4" ht="15.6" customHeight="1" x14ac:dyDescent="0.3">
      <c r="A7" s="6" t="s">
        <v>36</v>
      </c>
      <c r="B7" s="8">
        <v>3572235</v>
      </c>
      <c r="C7" s="8">
        <v>3572235</v>
      </c>
      <c r="D7" s="52">
        <f t="shared" si="0"/>
        <v>100</v>
      </c>
    </row>
    <row r="8" spans="1:4" ht="15.6" customHeight="1" x14ac:dyDescent="0.3">
      <c r="A8" s="6" t="s">
        <v>38</v>
      </c>
      <c r="B8" s="7">
        <v>5141410</v>
      </c>
      <c r="C8" s="7">
        <v>5141410</v>
      </c>
      <c r="D8" s="52">
        <f t="shared" si="0"/>
        <v>100</v>
      </c>
    </row>
    <row r="9" spans="1:4" ht="15.6" customHeight="1" x14ac:dyDescent="0.3">
      <c r="A9" s="6" t="s">
        <v>22</v>
      </c>
      <c r="B9" s="7">
        <v>8307780</v>
      </c>
      <c r="C9" s="7">
        <v>8307780</v>
      </c>
      <c r="D9" s="52">
        <f t="shared" si="0"/>
        <v>100</v>
      </c>
    </row>
    <row r="10" spans="1:4" ht="15.6" customHeight="1" x14ac:dyDescent="0.3">
      <c r="A10" s="6" t="s">
        <v>41</v>
      </c>
      <c r="B10" s="7">
        <v>2216473</v>
      </c>
      <c r="C10" s="7">
        <v>2216473</v>
      </c>
      <c r="D10" s="52">
        <f t="shared" si="0"/>
        <v>100</v>
      </c>
    </row>
    <row r="11" spans="1:4" ht="15.6" customHeight="1" x14ac:dyDescent="0.3">
      <c r="A11" s="6" t="s">
        <v>7</v>
      </c>
      <c r="B11" s="7">
        <v>5065202</v>
      </c>
      <c r="C11" s="7">
        <v>5065202</v>
      </c>
      <c r="D11" s="52">
        <f t="shared" si="0"/>
        <v>100</v>
      </c>
    </row>
    <row r="12" spans="1:4" ht="15.6" customHeight="1" x14ac:dyDescent="0.3">
      <c r="A12" s="6" t="s">
        <v>47</v>
      </c>
      <c r="B12" s="7">
        <v>30496091</v>
      </c>
      <c r="C12" s="7">
        <v>30496091</v>
      </c>
      <c r="D12" s="52">
        <f t="shared" si="0"/>
        <v>100</v>
      </c>
    </row>
    <row r="13" spans="1:4" ht="21" customHeight="1" x14ac:dyDescent="0.3">
      <c r="A13" s="9" t="s">
        <v>83</v>
      </c>
      <c r="B13" s="10">
        <f>SUM(B4:B12)</f>
        <v>76896810</v>
      </c>
      <c r="C13" s="10">
        <f>SUM(C4:C12)</f>
        <v>76896810</v>
      </c>
      <c r="D13" s="51">
        <f t="shared" si="0"/>
        <v>100</v>
      </c>
    </row>
  </sheetData>
  <mergeCells count="1">
    <mergeCell ref="A1:D1"/>
  </mergeCells>
  <pageMargins left="0.39370078740157483" right="0.39370078740157483" top="0.38" bottom="0.74803149606299213" header="0.15748031496062992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0" tint="-0.249977111117893"/>
  </sheetPr>
  <dimension ref="A1:L7"/>
  <sheetViews>
    <sheetView view="pageBreakPreview" zoomScale="115" zoomScaleNormal="100" zoomScaleSheetLayoutView="115" workbookViewId="0">
      <selection activeCell="E25" sqref="E25"/>
    </sheetView>
  </sheetViews>
  <sheetFormatPr defaultColWidth="9.109375" defaultRowHeight="15" x14ac:dyDescent="0.3"/>
  <cols>
    <col min="1" max="1" width="46.44140625" style="2" customWidth="1"/>
    <col min="2" max="3" width="17" style="2" customWidth="1"/>
    <col min="4" max="4" width="14.5546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15.2" customHeight="1" x14ac:dyDescent="0.3">
      <c r="A1" s="87" t="s">
        <v>118</v>
      </c>
      <c r="B1" s="87"/>
      <c r="C1" s="87"/>
      <c r="D1" s="87"/>
      <c r="J1" s="42"/>
      <c r="K1" s="42"/>
      <c r="L1" s="42"/>
    </row>
    <row r="2" spans="1:12" ht="15.6" x14ac:dyDescent="0.3">
      <c r="A2" s="1"/>
      <c r="B2" s="1"/>
      <c r="C2" s="3"/>
      <c r="D2" s="3" t="s">
        <v>0</v>
      </c>
      <c r="J2" s="42"/>
      <c r="K2" s="42"/>
      <c r="L2" s="42"/>
    </row>
    <row r="3" spans="1:12" ht="35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16</v>
      </c>
      <c r="B4" s="7">
        <v>11859469</v>
      </c>
      <c r="C4" s="7">
        <v>11859469</v>
      </c>
      <c r="D4" s="52">
        <f>C4/B4*100</f>
        <v>100</v>
      </c>
      <c r="J4" s="42"/>
      <c r="K4" s="42"/>
      <c r="L4" s="42"/>
    </row>
    <row r="5" spans="1:12" ht="15.6" customHeight="1" x14ac:dyDescent="0.3">
      <c r="A5" s="6" t="s">
        <v>22</v>
      </c>
      <c r="B5" s="7">
        <v>4216596</v>
      </c>
      <c r="C5" s="7">
        <v>4216596</v>
      </c>
      <c r="D5" s="52">
        <f t="shared" ref="D5:D7" si="0">C5/B5*100</f>
        <v>100</v>
      </c>
      <c r="J5" s="42"/>
      <c r="K5" s="42"/>
      <c r="L5" s="42"/>
    </row>
    <row r="6" spans="1:12" ht="15.6" customHeight="1" x14ac:dyDescent="0.3">
      <c r="A6" s="6" t="s">
        <v>42</v>
      </c>
      <c r="B6" s="7">
        <v>7728191</v>
      </c>
      <c r="C6" s="7">
        <v>7728191</v>
      </c>
      <c r="D6" s="52">
        <f t="shared" si="0"/>
        <v>100</v>
      </c>
      <c r="J6" s="42"/>
      <c r="K6" s="42"/>
      <c r="L6" s="42"/>
    </row>
    <row r="7" spans="1:12" ht="20.399999999999999" customHeight="1" x14ac:dyDescent="0.3">
      <c r="A7" s="9" t="s">
        <v>83</v>
      </c>
      <c r="B7" s="10">
        <f>SUM(B4:B6)</f>
        <v>23804256</v>
      </c>
      <c r="C7" s="10">
        <f>SUM(C4:C6)</f>
        <v>23804256</v>
      </c>
      <c r="D7" s="51">
        <f t="shared" si="0"/>
        <v>100</v>
      </c>
    </row>
  </sheetData>
  <mergeCells count="1">
    <mergeCell ref="A1:D1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0" tint="-0.249977111117893"/>
  </sheetPr>
  <dimension ref="A1:L6"/>
  <sheetViews>
    <sheetView view="pageBreakPreview" zoomScale="115" zoomScaleNormal="100" zoomScaleSheetLayoutView="115" workbookViewId="0">
      <selection activeCell="A8" sqref="A8:XFD13"/>
    </sheetView>
  </sheetViews>
  <sheetFormatPr defaultColWidth="9.109375" defaultRowHeight="15" x14ac:dyDescent="0.3"/>
  <cols>
    <col min="1" max="1" width="47.77734375" style="2" customWidth="1"/>
    <col min="2" max="2" width="16.33203125" style="2" customWidth="1"/>
    <col min="3" max="3" width="16.44140625" style="2" customWidth="1"/>
    <col min="4" max="4" width="14.5546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2" customHeight="1" x14ac:dyDescent="0.3">
      <c r="A1" s="87" t="s">
        <v>119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42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x14ac:dyDescent="0.3">
      <c r="A4" s="6" t="s">
        <v>5</v>
      </c>
      <c r="B4" s="7">
        <v>7477128</v>
      </c>
      <c r="C4" s="7">
        <v>7477128</v>
      </c>
      <c r="D4" s="52">
        <f>C4/B4*100</f>
        <v>100</v>
      </c>
      <c r="J4" s="42"/>
      <c r="K4" s="42"/>
      <c r="L4" s="42"/>
    </row>
    <row r="5" spans="1:12" ht="15.6" x14ac:dyDescent="0.3">
      <c r="A5" s="6" t="s">
        <v>7</v>
      </c>
      <c r="B5" s="7">
        <v>7477128</v>
      </c>
      <c r="C5" s="7">
        <v>7477128</v>
      </c>
      <c r="D5" s="52">
        <f t="shared" ref="D5:D6" si="0">C5/B5*100</f>
        <v>100</v>
      </c>
    </row>
    <row r="6" spans="1:12" ht="21.6" customHeight="1" x14ac:dyDescent="0.3">
      <c r="A6" s="9" t="s">
        <v>83</v>
      </c>
      <c r="B6" s="10">
        <f>SUM(B4:B5)</f>
        <v>14954256</v>
      </c>
      <c r="C6" s="10">
        <f>SUM(C4:C5)</f>
        <v>14954256</v>
      </c>
      <c r="D6" s="51">
        <f t="shared" si="0"/>
        <v>100</v>
      </c>
    </row>
  </sheetData>
  <mergeCells count="1">
    <mergeCell ref="A1:D1"/>
  </mergeCells>
  <pageMargins left="0.39370078740157483" right="0.39370078740157483" top="0.59" bottom="0.74803149606299213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0" tint="-0.249977111117893"/>
  </sheetPr>
  <dimension ref="A1:L35"/>
  <sheetViews>
    <sheetView view="pageBreakPreview" topLeftCell="A13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7.109375" style="2" customWidth="1"/>
    <col min="2" max="2" width="16.21875" style="2" customWidth="1"/>
    <col min="3" max="3" width="16.33203125" style="2" customWidth="1"/>
    <col min="4" max="4" width="14.66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12.2" customHeight="1" x14ac:dyDescent="0.3">
      <c r="A1" s="87" t="s">
        <v>120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1276916</v>
      </c>
      <c r="C4" s="7">
        <v>1276916</v>
      </c>
      <c r="D4" s="52">
        <f>C4/B4*100</f>
        <v>100</v>
      </c>
      <c r="J4" s="42"/>
      <c r="K4" s="42"/>
      <c r="L4" s="42"/>
    </row>
    <row r="5" spans="1:12" ht="15.6" customHeight="1" x14ac:dyDescent="0.3">
      <c r="A5" s="6" t="s">
        <v>4</v>
      </c>
      <c r="B5" s="7">
        <v>196335</v>
      </c>
      <c r="C5" s="7">
        <v>196335</v>
      </c>
      <c r="D5" s="52">
        <f t="shared" ref="D5:D35" si="0">C5/B5*100</f>
        <v>100</v>
      </c>
      <c r="J5" s="42"/>
      <c r="K5" s="42"/>
      <c r="L5" s="42"/>
    </row>
    <row r="6" spans="1:12" ht="15.6" customHeight="1" x14ac:dyDescent="0.3">
      <c r="A6" s="6" t="s">
        <v>28</v>
      </c>
      <c r="B6" s="7">
        <v>184483</v>
      </c>
      <c r="C6" s="7">
        <v>184483</v>
      </c>
      <c r="D6" s="52">
        <f t="shared" si="0"/>
        <v>100</v>
      </c>
      <c r="J6" s="42"/>
      <c r="K6" s="42"/>
      <c r="L6" s="42"/>
    </row>
    <row r="7" spans="1:12" ht="15.6" customHeight="1" x14ac:dyDescent="0.3">
      <c r="A7" s="6" t="s">
        <v>29</v>
      </c>
      <c r="B7" s="7">
        <v>72492</v>
      </c>
      <c r="C7" s="7">
        <v>72492</v>
      </c>
      <c r="D7" s="52">
        <f t="shared" si="0"/>
        <v>100</v>
      </c>
      <c r="J7" s="42"/>
      <c r="K7" s="42"/>
      <c r="L7" s="42"/>
    </row>
    <row r="8" spans="1:12" ht="15.6" customHeight="1" x14ac:dyDescent="0.3">
      <c r="A8" s="6" t="s">
        <v>30</v>
      </c>
      <c r="B8" s="7">
        <v>43686</v>
      </c>
      <c r="C8" s="7">
        <v>43686</v>
      </c>
      <c r="D8" s="52">
        <f t="shared" si="0"/>
        <v>100</v>
      </c>
      <c r="J8" s="42"/>
      <c r="K8" s="42"/>
      <c r="L8" s="42"/>
    </row>
    <row r="9" spans="1:12" ht="15.6" customHeight="1" x14ac:dyDescent="0.3">
      <c r="A9" s="6" t="s">
        <v>31</v>
      </c>
      <c r="B9" s="7">
        <v>134060</v>
      </c>
      <c r="C9" s="7">
        <v>134060</v>
      </c>
      <c r="D9" s="52">
        <f t="shared" si="0"/>
        <v>100</v>
      </c>
      <c r="J9" s="42"/>
      <c r="K9" s="42"/>
      <c r="L9" s="42"/>
    </row>
    <row r="10" spans="1:12" ht="15.6" customHeight="1" x14ac:dyDescent="0.3">
      <c r="A10" s="6" t="s">
        <v>16</v>
      </c>
      <c r="B10" s="7">
        <v>189304</v>
      </c>
      <c r="C10" s="7">
        <v>189304</v>
      </c>
      <c r="D10" s="52">
        <f t="shared" si="0"/>
        <v>100</v>
      </c>
      <c r="J10" s="42"/>
      <c r="K10" s="42"/>
      <c r="L10" s="42"/>
    </row>
    <row r="11" spans="1:12" ht="15.6" customHeight="1" x14ac:dyDescent="0.3">
      <c r="A11" s="6" t="s">
        <v>32</v>
      </c>
      <c r="B11" s="7">
        <v>109648</v>
      </c>
      <c r="C11" s="7">
        <v>109648</v>
      </c>
      <c r="D11" s="52">
        <f t="shared" si="0"/>
        <v>100</v>
      </c>
      <c r="J11" s="42"/>
      <c r="K11" s="42"/>
      <c r="L11" s="42"/>
    </row>
    <row r="12" spans="1:12" ht="15.6" customHeight="1" x14ac:dyDescent="0.3">
      <c r="A12" s="6" t="s">
        <v>33</v>
      </c>
      <c r="B12" s="8">
        <v>71088</v>
      </c>
      <c r="C12" s="8">
        <v>71088</v>
      </c>
      <c r="D12" s="52">
        <f t="shared" si="0"/>
        <v>100</v>
      </c>
    </row>
    <row r="13" spans="1:12" ht="15.6" customHeight="1" x14ac:dyDescent="0.3">
      <c r="A13" s="6" t="s">
        <v>17</v>
      </c>
      <c r="B13" s="7">
        <v>87762</v>
      </c>
      <c r="C13" s="7">
        <v>87762</v>
      </c>
      <c r="D13" s="52">
        <f t="shared" si="0"/>
        <v>100</v>
      </c>
    </row>
    <row r="14" spans="1:12" ht="15.6" customHeight="1" x14ac:dyDescent="0.3">
      <c r="A14" s="6" t="s">
        <v>34</v>
      </c>
      <c r="B14" s="7">
        <v>243829</v>
      </c>
      <c r="C14" s="7">
        <v>243829</v>
      </c>
      <c r="D14" s="52">
        <f t="shared" si="0"/>
        <v>100</v>
      </c>
    </row>
    <row r="15" spans="1:12" ht="15.6" customHeight="1" x14ac:dyDescent="0.3">
      <c r="A15" s="6" t="s">
        <v>35</v>
      </c>
      <c r="B15" s="7">
        <v>43136</v>
      </c>
      <c r="C15" s="7">
        <v>43136</v>
      </c>
      <c r="D15" s="52">
        <f t="shared" si="0"/>
        <v>100</v>
      </c>
    </row>
    <row r="16" spans="1:12" ht="15.6" customHeight="1" x14ac:dyDescent="0.3">
      <c r="A16" s="6" t="s">
        <v>5</v>
      </c>
      <c r="B16" s="7">
        <v>211837</v>
      </c>
      <c r="C16" s="7">
        <v>211837</v>
      </c>
      <c r="D16" s="52">
        <f t="shared" si="0"/>
        <v>100</v>
      </c>
    </row>
    <row r="17" spans="1:4" ht="15.6" customHeight="1" x14ac:dyDescent="0.3">
      <c r="A17" s="6" t="s">
        <v>36</v>
      </c>
      <c r="B17" s="7">
        <v>55904</v>
      </c>
      <c r="C17" s="7">
        <v>55904</v>
      </c>
      <c r="D17" s="52">
        <f t="shared" si="0"/>
        <v>100</v>
      </c>
    </row>
    <row r="18" spans="1:4" ht="15.6" customHeight="1" x14ac:dyDescent="0.3">
      <c r="A18" s="6" t="s">
        <v>37</v>
      </c>
      <c r="B18" s="7">
        <v>157898</v>
      </c>
      <c r="C18" s="7">
        <v>157898</v>
      </c>
      <c r="D18" s="52">
        <f t="shared" si="0"/>
        <v>100</v>
      </c>
    </row>
    <row r="19" spans="1:4" ht="15.6" customHeight="1" x14ac:dyDescent="0.3">
      <c r="A19" s="6" t="s">
        <v>38</v>
      </c>
      <c r="B19" s="7">
        <v>84234</v>
      </c>
      <c r="C19" s="7">
        <v>84234</v>
      </c>
      <c r="D19" s="52">
        <f t="shared" si="0"/>
        <v>100</v>
      </c>
    </row>
    <row r="20" spans="1:4" ht="15.6" customHeight="1" x14ac:dyDescent="0.3">
      <c r="A20" s="6" t="s">
        <v>22</v>
      </c>
      <c r="B20" s="7">
        <v>186631</v>
      </c>
      <c r="C20" s="7">
        <v>186631</v>
      </c>
      <c r="D20" s="52">
        <f t="shared" si="0"/>
        <v>100</v>
      </c>
    </row>
    <row r="21" spans="1:4" ht="15.6" customHeight="1" x14ac:dyDescent="0.3">
      <c r="A21" s="6" t="s">
        <v>39</v>
      </c>
      <c r="B21" s="7">
        <v>59810</v>
      </c>
      <c r="C21" s="7">
        <v>59810</v>
      </c>
      <c r="D21" s="52">
        <f t="shared" si="0"/>
        <v>100</v>
      </c>
    </row>
    <row r="22" spans="1:4" ht="15.6" customHeight="1" x14ac:dyDescent="0.3">
      <c r="A22" s="6" t="s">
        <v>40</v>
      </c>
      <c r="B22" s="7">
        <v>101823</v>
      </c>
      <c r="C22" s="7">
        <v>101823</v>
      </c>
      <c r="D22" s="52">
        <f t="shared" si="0"/>
        <v>100</v>
      </c>
    </row>
    <row r="23" spans="1:4" ht="15.6" customHeight="1" x14ac:dyDescent="0.3">
      <c r="A23" s="6" t="s">
        <v>41</v>
      </c>
      <c r="B23" s="7">
        <v>69574</v>
      </c>
      <c r="C23" s="7">
        <v>69574</v>
      </c>
      <c r="D23" s="52">
        <f t="shared" si="0"/>
        <v>100</v>
      </c>
    </row>
    <row r="24" spans="1:4" ht="15.6" customHeight="1" x14ac:dyDescent="0.3">
      <c r="A24" s="6" t="s">
        <v>42</v>
      </c>
      <c r="B24" s="7">
        <v>122305</v>
      </c>
      <c r="C24" s="7">
        <v>122305</v>
      </c>
      <c r="D24" s="52">
        <f t="shared" si="0"/>
        <v>100</v>
      </c>
    </row>
    <row r="25" spans="1:4" ht="15.6" customHeight="1" x14ac:dyDescent="0.3">
      <c r="A25" s="6" t="s">
        <v>43</v>
      </c>
      <c r="B25" s="7">
        <v>185398</v>
      </c>
      <c r="C25" s="7">
        <v>185398</v>
      </c>
      <c r="D25" s="52">
        <f t="shared" si="0"/>
        <v>100</v>
      </c>
    </row>
    <row r="26" spans="1:4" ht="15.6" customHeight="1" x14ac:dyDescent="0.3">
      <c r="A26" s="6" t="s">
        <v>19</v>
      </c>
      <c r="B26" s="7">
        <v>165429</v>
      </c>
      <c r="C26" s="7">
        <v>165429</v>
      </c>
      <c r="D26" s="52">
        <f t="shared" si="0"/>
        <v>100</v>
      </c>
    </row>
    <row r="27" spans="1:4" ht="15.6" customHeight="1" x14ac:dyDescent="0.3">
      <c r="A27" s="6" t="s">
        <v>44</v>
      </c>
      <c r="B27" s="7">
        <v>232306</v>
      </c>
      <c r="C27" s="7">
        <v>232306</v>
      </c>
      <c r="D27" s="52">
        <f t="shared" si="0"/>
        <v>100</v>
      </c>
    </row>
    <row r="28" spans="1:4" ht="15.6" customHeight="1" x14ac:dyDescent="0.3">
      <c r="A28" s="6" t="s">
        <v>45</v>
      </c>
      <c r="B28" s="7">
        <v>37131</v>
      </c>
      <c r="C28" s="7">
        <v>37131</v>
      </c>
      <c r="D28" s="52">
        <f t="shared" si="0"/>
        <v>100</v>
      </c>
    </row>
    <row r="29" spans="1:4" ht="15.6" customHeight="1" x14ac:dyDescent="0.3">
      <c r="A29" s="6" t="s">
        <v>46</v>
      </c>
      <c r="B29" s="7">
        <v>144179</v>
      </c>
      <c r="C29" s="7">
        <v>144179</v>
      </c>
      <c r="D29" s="52">
        <f t="shared" si="0"/>
        <v>100</v>
      </c>
    </row>
    <row r="30" spans="1:4" ht="15.6" customHeight="1" x14ac:dyDescent="0.3">
      <c r="A30" s="6" t="s">
        <v>7</v>
      </c>
      <c r="B30" s="7">
        <v>202304</v>
      </c>
      <c r="C30" s="7">
        <v>202304</v>
      </c>
      <c r="D30" s="52">
        <f t="shared" si="0"/>
        <v>100</v>
      </c>
    </row>
    <row r="31" spans="1:4" ht="15.6" customHeight="1" x14ac:dyDescent="0.3">
      <c r="A31" s="6" t="s">
        <v>21</v>
      </c>
      <c r="B31" s="7">
        <v>103788</v>
      </c>
      <c r="C31" s="7">
        <v>103788</v>
      </c>
      <c r="D31" s="52">
        <f t="shared" si="0"/>
        <v>100</v>
      </c>
    </row>
    <row r="32" spans="1:4" ht="15.6" customHeight="1" x14ac:dyDescent="0.3">
      <c r="A32" s="6" t="s">
        <v>47</v>
      </c>
      <c r="B32" s="7">
        <v>147950</v>
      </c>
      <c r="C32" s="7">
        <v>147950</v>
      </c>
      <c r="D32" s="52">
        <f t="shared" si="0"/>
        <v>100</v>
      </c>
    </row>
    <row r="33" spans="1:4" ht="15.6" customHeight="1" x14ac:dyDescent="0.3">
      <c r="A33" s="6" t="s">
        <v>48</v>
      </c>
      <c r="B33" s="7">
        <v>110344</v>
      </c>
      <c r="C33" s="7">
        <v>110344</v>
      </c>
      <c r="D33" s="52">
        <f t="shared" si="0"/>
        <v>100</v>
      </c>
    </row>
    <row r="34" spans="1:4" ht="15.6" customHeight="1" x14ac:dyDescent="0.3">
      <c r="A34" s="6" t="s">
        <v>49</v>
      </c>
      <c r="B34" s="7">
        <v>287246</v>
      </c>
      <c r="C34" s="7">
        <v>287246</v>
      </c>
      <c r="D34" s="52">
        <f t="shared" si="0"/>
        <v>100</v>
      </c>
    </row>
    <row r="35" spans="1:4" ht="19.5" customHeight="1" x14ac:dyDescent="0.3">
      <c r="A35" s="21" t="s">
        <v>83</v>
      </c>
      <c r="B35" s="22">
        <f>SUM(B4:B34)</f>
        <v>5318830</v>
      </c>
      <c r="C35" s="22">
        <f>SUM(C4:C34)</f>
        <v>5318830</v>
      </c>
      <c r="D35" s="51">
        <f t="shared" si="0"/>
        <v>100</v>
      </c>
    </row>
  </sheetData>
  <mergeCells count="1">
    <mergeCell ref="A1:D1"/>
  </mergeCells>
  <pageMargins left="0.39370078740157483" right="0.39370078740157483" top="0.18" bottom="0.28000000000000003" header="0.17" footer="0.17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0" tint="-0.249977111117893"/>
  </sheetPr>
  <dimension ref="A1:L20"/>
  <sheetViews>
    <sheetView view="pageBreakPreview" zoomScale="115" zoomScaleNormal="100" zoomScaleSheetLayoutView="115" workbookViewId="0">
      <selection activeCell="A22" sqref="A22:XFD27"/>
    </sheetView>
  </sheetViews>
  <sheetFormatPr defaultColWidth="9.109375" defaultRowHeight="15" x14ac:dyDescent="0.3"/>
  <cols>
    <col min="1" max="1" width="45.6640625" style="2" customWidth="1"/>
    <col min="2" max="3" width="17" style="2" customWidth="1"/>
    <col min="4" max="4" width="14.5546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15.2" customHeight="1" x14ac:dyDescent="0.3">
      <c r="A1" s="87" t="s">
        <v>121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799999999999997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29</v>
      </c>
      <c r="B4" s="7">
        <v>1000000</v>
      </c>
      <c r="C4" s="7">
        <v>1000000</v>
      </c>
      <c r="D4" s="52">
        <f>C4/B4*100</f>
        <v>100</v>
      </c>
      <c r="J4" s="42"/>
      <c r="K4" s="42"/>
      <c r="L4" s="42"/>
    </row>
    <row r="5" spans="1:12" ht="15.6" customHeight="1" x14ac:dyDescent="0.3">
      <c r="A5" s="6" t="s">
        <v>30</v>
      </c>
      <c r="B5" s="7">
        <v>1767074</v>
      </c>
      <c r="C5" s="7">
        <v>1767074</v>
      </c>
      <c r="D5" s="52">
        <f t="shared" ref="D5:D20" si="0">C5/B5*100</f>
        <v>100</v>
      </c>
      <c r="J5" s="42"/>
      <c r="K5" s="42"/>
      <c r="L5" s="42"/>
    </row>
    <row r="6" spans="1:12" ht="15.6" customHeight="1" x14ac:dyDescent="0.3">
      <c r="A6" s="6" t="s">
        <v>31</v>
      </c>
      <c r="B6" s="7">
        <v>500000</v>
      </c>
      <c r="C6" s="7">
        <v>500000</v>
      </c>
      <c r="D6" s="52">
        <f t="shared" si="0"/>
        <v>100</v>
      </c>
      <c r="J6" s="42"/>
      <c r="K6" s="42"/>
      <c r="L6" s="42"/>
    </row>
    <row r="7" spans="1:12" ht="15.6" customHeight="1" x14ac:dyDescent="0.3">
      <c r="A7" s="6" t="s">
        <v>32</v>
      </c>
      <c r="B7" s="7">
        <v>1500000</v>
      </c>
      <c r="C7" s="7">
        <v>1500000</v>
      </c>
      <c r="D7" s="52">
        <f t="shared" si="0"/>
        <v>100</v>
      </c>
      <c r="J7" s="42"/>
      <c r="K7" s="42"/>
      <c r="L7" s="42"/>
    </row>
    <row r="8" spans="1:12" ht="15.6" customHeight="1" x14ac:dyDescent="0.3">
      <c r="A8" s="6" t="s">
        <v>17</v>
      </c>
      <c r="B8" s="7">
        <v>1311810</v>
      </c>
      <c r="C8" s="7">
        <v>1311810</v>
      </c>
      <c r="D8" s="52">
        <f t="shared" si="0"/>
        <v>100</v>
      </c>
      <c r="J8" s="42"/>
      <c r="K8" s="42"/>
      <c r="L8" s="42"/>
    </row>
    <row r="9" spans="1:12" ht="15.6" customHeight="1" x14ac:dyDescent="0.3">
      <c r="A9" s="6" t="s">
        <v>5</v>
      </c>
      <c r="B9" s="7">
        <v>531914</v>
      </c>
      <c r="C9" s="7">
        <v>531914</v>
      </c>
      <c r="D9" s="52">
        <f t="shared" si="0"/>
        <v>100</v>
      </c>
    </row>
    <row r="10" spans="1:12" ht="15.6" customHeight="1" x14ac:dyDescent="0.3">
      <c r="A10" s="6" t="s">
        <v>36</v>
      </c>
      <c r="B10" s="8">
        <v>1000000</v>
      </c>
      <c r="C10" s="8">
        <v>1000000</v>
      </c>
      <c r="D10" s="52">
        <f t="shared" si="0"/>
        <v>100</v>
      </c>
    </row>
    <row r="11" spans="1:12" ht="15.6" customHeight="1" x14ac:dyDescent="0.3">
      <c r="A11" s="6" t="s">
        <v>37</v>
      </c>
      <c r="B11" s="7">
        <v>1500000</v>
      </c>
      <c r="C11" s="7">
        <v>1500000</v>
      </c>
      <c r="D11" s="52">
        <f t="shared" si="0"/>
        <v>100</v>
      </c>
    </row>
    <row r="12" spans="1:12" ht="15.6" customHeight="1" x14ac:dyDescent="0.3">
      <c r="A12" s="6" t="s">
        <v>22</v>
      </c>
      <c r="B12" s="7">
        <v>421276</v>
      </c>
      <c r="C12" s="7">
        <v>421276</v>
      </c>
      <c r="D12" s="52">
        <f t="shared" si="0"/>
        <v>100</v>
      </c>
    </row>
    <row r="13" spans="1:12" ht="15.6" customHeight="1" x14ac:dyDescent="0.3">
      <c r="A13" s="6" t="s">
        <v>40</v>
      </c>
      <c r="B13" s="7">
        <v>1000000</v>
      </c>
      <c r="C13" s="7">
        <v>1000000</v>
      </c>
      <c r="D13" s="52">
        <f t="shared" si="0"/>
        <v>100</v>
      </c>
    </row>
    <row r="14" spans="1:12" ht="15.6" customHeight="1" x14ac:dyDescent="0.3">
      <c r="A14" s="6" t="s">
        <v>42</v>
      </c>
      <c r="B14" s="7">
        <v>3000000</v>
      </c>
      <c r="C14" s="7">
        <v>3000000</v>
      </c>
      <c r="D14" s="52">
        <f t="shared" si="0"/>
        <v>100</v>
      </c>
    </row>
    <row r="15" spans="1:12" ht="15.6" customHeight="1" x14ac:dyDescent="0.3">
      <c r="A15" s="6" t="s">
        <v>19</v>
      </c>
      <c r="B15" s="7">
        <v>3398990</v>
      </c>
      <c r="C15" s="7">
        <v>3398990</v>
      </c>
      <c r="D15" s="52">
        <f t="shared" si="0"/>
        <v>100</v>
      </c>
    </row>
    <row r="16" spans="1:12" ht="15.6" customHeight="1" x14ac:dyDescent="0.3">
      <c r="A16" s="6" t="s">
        <v>7</v>
      </c>
      <c r="B16" s="7">
        <v>1235160</v>
      </c>
      <c r="C16" s="7">
        <v>1235160</v>
      </c>
      <c r="D16" s="52">
        <f t="shared" si="0"/>
        <v>100</v>
      </c>
    </row>
    <row r="17" spans="1:4" ht="15.6" customHeight="1" x14ac:dyDescent="0.3">
      <c r="A17" s="6" t="s">
        <v>21</v>
      </c>
      <c r="B17" s="7">
        <v>744680</v>
      </c>
      <c r="C17" s="7">
        <v>744680</v>
      </c>
      <c r="D17" s="52">
        <f t="shared" si="0"/>
        <v>100</v>
      </c>
    </row>
    <row r="18" spans="1:4" ht="15.6" customHeight="1" x14ac:dyDescent="0.3">
      <c r="A18" s="6" t="s">
        <v>47</v>
      </c>
      <c r="B18" s="7">
        <v>2031915</v>
      </c>
      <c r="C18" s="7">
        <v>2031915</v>
      </c>
      <c r="D18" s="52">
        <f t="shared" si="0"/>
        <v>100</v>
      </c>
    </row>
    <row r="19" spans="1:4" ht="15.6" customHeight="1" x14ac:dyDescent="0.3">
      <c r="A19" s="6" t="s">
        <v>49</v>
      </c>
      <c r="B19" s="7">
        <v>2703245</v>
      </c>
      <c r="C19" s="7">
        <v>2703245</v>
      </c>
      <c r="D19" s="52">
        <f t="shared" si="0"/>
        <v>100</v>
      </c>
    </row>
    <row r="20" spans="1:4" ht="21" customHeight="1" x14ac:dyDescent="0.3">
      <c r="A20" s="9" t="s">
        <v>83</v>
      </c>
      <c r="B20" s="10">
        <f>SUM(B4:B19)</f>
        <v>23646064</v>
      </c>
      <c r="C20" s="10">
        <f>SUM(C4:C19)</f>
        <v>23646064</v>
      </c>
      <c r="D20" s="51">
        <f t="shared" si="0"/>
        <v>100</v>
      </c>
    </row>
  </sheetData>
  <mergeCells count="1">
    <mergeCell ref="A1:D1"/>
  </mergeCells>
  <pageMargins left="0.39370078740157483" right="0.39370078740157483" top="0.43" bottom="0.74803149606299213" header="0.31496062992125984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0" tint="-0.249977111117893"/>
  </sheetPr>
  <dimension ref="A1:M35"/>
  <sheetViews>
    <sheetView view="pageBreakPreview" topLeftCell="A13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6.109375" style="2" customWidth="1"/>
    <col min="2" max="2" width="17.33203125" style="2" customWidth="1"/>
    <col min="3" max="3" width="17.21875" style="2" customWidth="1"/>
    <col min="4" max="4" width="14.332031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08.6" customHeight="1" x14ac:dyDescent="0.3">
      <c r="A1" s="88" t="s">
        <v>122</v>
      </c>
      <c r="B1" s="87"/>
      <c r="C1" s="87"/>
      <c r="D1" s="87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39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5.6" customHeight="1" x14ac:dyDescent="0.3">
      <c r="A4" s="6" t="s">
        <v>3</v>
      </c>
      <c r="B4" s="7">
        <v>4109512</v>
      </c>
      <c r="C4" s="7">
        <v>4109512</v>
      </c>
      <c r="D4" s="52">
        <f>C4/B4*100</f>
        <v>100</v>
      </c>
      <c r="J4" s="42"/>
      <c r="K4" s="42"/>
      <c r="L4" s="42"/>
      <c r="M4" s="42"/>
    </row>
    <row r="5" spans="1:13" ht="15.6" customHeight="1" x14ac:dyDescent="0.3">
      <c r="A5" s="6" t="s">
        <v>4</v>
      </c>
      <c r="B5" s="7">
        <v>805370</v>
      </c>
      <c r="C5" s="7">
        <v>805370</v>
      </c>
      <c r="D5" s="52">
        <f t="shared" ref="D5:D35" si="0">C5/B5*100</f>
        <v>100</v>
      </c>
      <c r="J5" s="42"/>
      <c r="K5" s="42"/>
      <c r="L5" s="42"/>
      <c r="M5" s="42"/>
    </row>
    <row r="6" spans="1:13" ht="15.6" customHeight="1" x14ac:dyDescent="0.3">
      <c r="A6" s="6" t="s">
        <v>28</v>
      </c>
      <c r="B6" s="7">
        <v>370013</v>
      </c>
      <c r="C6" s="7">
        <v>370013</v>
      </c>
      <c r="D6" s="52">
        <f t="shared" si="0"/>
        <v>100</v>
      </c>
      <c r="J6" s="42"/>
      <c r="K6" s="42"/>
      <c r="L6" s="42"/>
      <c r="M6" s="42"/>
    </row>
    <row r="7" spans="1:13" ht="15.6" customHeight="1" x14ac:dyDescent="0.3">
      <c r="A7" s="6" t="s">
        <v>29</v>
      </c>
      <c r="B7" s="7">
        <v>146431</v>
      </c>
      <c r="C7" s="7">
        <v>146431</v>
      </c>
      <c r="D7" s="52">
        <f t="shared" si="0"/>
        <v>100</v>
      </c>
      <c r="J7" s="42"/>
      <c r="K7" s="42"/>
      <c r="L7" s="42"/>
      <c r="M7" s="42"/>
    </row>
    <row r="8" spans="1:13" ht="15.6" customHeight="1" x14ac:dyDescent="0.3">
      <c r="A8" s="6" t="s">
        <v>30</v>
      </c>
      <c r="B8" s="7">
        <v>74003</v>
      </c>
      <c r="C8" s="7">
        <v>73976.12</v>
      </c>
      <c r="D8" s="52">
        <f t="shared" si="0"/>
        <v>99.963677148223724</v>
      </c>
      <c r="J8" s="42"/>
      <c r="K8" s="42"/>
      <c r="L8" s="42"/>
      <c r="M8" s="42"/>
    </row>
    <row r="9" spans="1:13" ht="15.6" customHeight="1" x14ac:dyDescent="0.3">
      <c r="A9" s="6" t="s">
        <v>31</v>
      </c>
      <c r="B9" s="7">
        <v>366077</v>
      </c>
      <c r="C9" s="7">
        <v>366077</v>
      </c>
      <c r="D9" s="52">
        <f t="shared" si="0"/>
        <v>100</v>
      </c>
      <c r="J9" s="42"/>
      <c r="K9" s="42"/>
      <c r="L9" s="42"/>
      <c r="M9" s="42"/>
    </row>
    <row r="10" spans="1:13" ht="15.6" customHeight="1" x14ac:dyDescent="0.3">
      <c r="A10" s="6" t="s">
        <v>16</v>
      </c>
      <c r="B10" s="7">
        <v>573127</v>
      </c>
      <c r="C10" s="7">
        <v>573127</v>
      </c>
      <c r="D10" s="52">
        <f t="shared" si="0"/>
        <v>100</v>
      </c>
      <c r="J10" s="42"/>
      <c r="K10" s="42"/>
      <c r="L10" s="42"/>
      <c r="M10" s="42"/>
    </row>
    <row r="11" spans="1:13" ht="15.6" customHeight="1" x14ac:dyDescent="0.3">
      <c r="A11" s="6" t="s">
        <v>32</v>
      </c>
      <c r="B11" s="7">
        <v>143282</v>
      </c>
      <c r="C11" s="7">
        <v>143282</v>
      </c>
      <c r="D11" s="52">
        <f t="shared" si="0"/>
        <v>100</v>
      </c>
      <c r="J11" s="42"/>
      <c r="K11" s="42"/>
      <c r="L11" s="42"/>
      <c r="M11" s="42"/>
    </row>
    <row r="12" spans="1:13" ht="15.6" customHeight="1" x14ac:dyDescent="0.3">
      <c r="A12" s="6" t="s">
        <v>33</v>
      </c>
      <c r="B12" s="7">
        <v>299160</v>
      </c>
      <c r="C12" s="7">
        <v>299160</v>
      </c>
      <c r="D12" s="52">
        <f t="shared" si="0"/>
        <v>100</v>
      </c>
      <c r="J12" s="42"/>
      <c r="K12" s="42"/>
      <c r="L12" s="42"/>
      <c r="M12" s="42"/>
    </row>
    <row r="13" spans="1:13" ht="15.6" customHeight="1" x14ac:dyDescent="0.3">
      <c r="A13" s="6" t="s">
        <v>17</v>
      </c>
      <c r="B13" s="7">
        <v>222008</v>
      </c>
      <c r="C13" s="7">
        <v>220881.2</v>
      </c>
      <c r="D13" s="52">
        <f t="shared" si="0"/>
        <v>99.4924507224965</v>
      </c>
      <c r="J13" s="42"/>
      <c r="K13" s="42"/>
      <c r="L13" s="42"/>
      <c r="M13" s="42"/>
    </row>
    <row r="14" spans="1:13" ht="15.6" customHeight="1" x14ac:dyDescent="0.3">
      <c r="A14" s="6" t="s">
        <v>34</v>
      </c>
      <c r="B14" s="7">
        <v>448740</v>
      </c>
      <c r="C14" s="7">
        <v>448739.98</v>
      </c>
      <c r="D14" s="52">
        <f t="shared" si="0"/>
        <v>99.999995543076167</v>
      </c>
      <c r="J14" s="42"/>
      <c r="K14" s="42"/>
      <c r="L14" s="42"/>
      <c r="M14" s="42"/>
    </row>
    <row r="15" spans="1:13" ht="15.6" customHeight="1" x14ac:dyDescent="0.3">
      <c r="A15" s="6" t="s">
        <v>35</v>
      </c>
      <c r="B15" s="7">
        <v>74003</v>
      </c>
      <c r="C15" s="7">
        <v>74003</v>
      </c>
      <c r="D15" s="52">
        <f t="shared" si="0"/>
        <v>100</v>
      </c>
      <c r="J15" s="42"/>
      <c r="K15" s="42"/>
      <c r="L15" s="42"/>
      <c r="M15" s="42"/>
    </row>
    <row r="16" spans="1:13" ht="15.6" customHeight="1" x14ac:dyDescent="0.3">
      <c r="A16" s="6" t="s">
        <v>5</v>
      </c>
      <c r="B16" s="7">
        <v>366077</v>
      </c>
      <c r="C16" s="7">
        <v>365401.52</v>
      </c>
      <c r="D16" s="52">
        <f t="shared" si="0"/>
        <v>99.815481442428791</v>
      </c>
    </row>
    <row r="17" spans="1:4" ht="15.6" customHeight="1" x14ac:dyDescent="0.3">
      <c r="A17" s="6" t="s">
        <v>36</v>
      </c>
      <c r="B17" s="7">
        <v>224370</v>
      </c>
      <c r="C17" s="7">
        <v>224370</v>
      </c>
      <c r="D17" s="52">
        <f t="shared" si="0"/>
        <v>100</v>
      </c>
    </row>
    <row r="18" spans="1:4" ht="15.6" customHeight="1" x14ac:dyDescent="0.3">
      <c r="A18" s="6" t="s">
        <v>37</v>
      </c>
      <c r="B18" s="7">
        <v>296011</v>
      </c>
      <c r="C18" s="7">
        <v>296011</v>
      </c>
      <c r="D18" s="52">
        <f t="shared" si="0"/>
        <v>100</v>
      </c>
    </row>
    <row r="19" spans="1:4" ht="15.6" customHeight="1" x14ac:dyDescent="0.3">
      <c r="A19" s="6" t="s">
        <v>38</v>
      </c>
      <c r="B19" s="7">
        <v>224370</v>
      </c>
      <c r="C19" s="7">
        <v>177851.4</v>
      </c>
      <c r="D19" s="52">
        <f t="shared" si="0"/>
        <v>79.267014306725486</v>
      </c>
    </row>
    <row r="20" spans="1:4" ht="15.6" customHeight="1" x14ac:dyDescent="0.3">
      <c r="A20" s="6" t="s">
        <v>22</v>
      </c>
      <c r="B20" s="7">
        <v>598320</v>
      </c>
      <c r="C20" s="7">
        <v>41534</v>
      </c>
      <c r="D20" s="52">
        <f t="shared" si="0"/>
        <v>6.9417702901457421</v>
      </c>
    </row>
    <row r="21" spans="1:4" ht="15.6" customHeight="1" x14ac:dyDescent="0.3">
      <c r="A21" s="6" t="s">
        <v>39</v>
      </c>
      <c r="B21" s="7">
        <v>296011</v>
      </c>
      <c r="C21" s="7">
        <v>296011</v>
      </c>
      <c r="D21" s="52">
        <f t="shared" si="0"/>
        <v>100</v>
      </c>
    </row>
    <row r="22" spans="1:4" ht="15.6" customHeight="1" x14ac:dyDescent="0.3">
      <c r="A22" s="6" t="s">
        <v>40</v>
      </c>
      <c r="B22" s="7">
        <v>149580</v>
      </c>
      <c r="C22" s="7">
        <v>149580</v>
      </c>
      <c r="D22" s="52">
        <f t="shared" si="0"/>
        <v>100</v>
      </c>
    </row>
    <row r="23" spans="1:4" ht="15.6" customHeight="1" x14ac:dyDescent="0.3">
      <c r="A23" s="6" t="s">
        <v>41</v>
      </c>
      <c r="B23" s="7">
        <v>299160</v>
      </c>
      <c r="C23" s="7">
        <v>299160</v>
      </c>
      <c r="D23" s="52">
        <f t="shared" si="0"/>
        <v>100</v>
      </c>
    </row>
    <row r="24" spans="1:4" ht="15.6" customHeight="1" x14ac:dyDescent="0.3">
      <c r="A24" s="6" t="s">
        <v>42</v>
      </c>
      <c r="B24" s="7">
        <v>299160</v>
      </c>
      <c r="C24" s="7">
        <v>299160</v>
      </c>
      <c r="D24" s="52">
        <f t="shared" si="0"/>
        <v>100</v>
      </c>
    </row>
    <row r="25" spans="1:4" ht="15.6" customHeight="1" x14ac:dyDescent="0.3">
      <c r="A25" s="6" t="s">
        <v>43</v>
      </c>
      <c r="B25" s="7">
        <v>448740</v>
      </c>
      <c r="C25" s="7">
        <v>448740</v>
      </c>
      <c r="D25" s="52">
        <f t="shared" si="0"/>
        <v>100</v>
      </c>
    </row>
    <row r="26" spans="1:4" ht="15.6" customHeight="1" x14ac:dyDescent="0.3">
      <c r="A26" s="6" t="s">
        <v>19</v>
      </c>
      <c r="B26" s="7">
        <v>370013</v>
      </c>
      <c r="C26" s="7">
        <v>370013</v>
      </c>
      <c r="D26" s="52">
        <f t="shared" si="0"/>
        <v>100</v>
      </c>
    </row>
    <row r="27" spans="1:4" ht="15.6" customHeight="1" x14ac:dyDescent="0.3">
      <c r="A27" s="6" t="s">
        <v>44</v>
      </c>
      <c r="B27" s="7">
        <v>444016</v>
      </c>
      <c r="C27" s="7">
        <v>444016</v>
      </c>
      <c r="D27" s="52">
        <f t="shared" si="0"/>
        <v>100</v>
      </c>
    </row>
    <row r="28" spans="1:4" ht="15.6" customHeight="1" x14ac:dyDescent="0.3">
      <c r="A28" s="6" t="s">
        <v>45</v>
      </c>
      <c r="B28" s="7">
        <v>224370</v>
      </c>
      <c r="C28" s="7">
        <v>224370</v>
      </c>
      <c r="D28" s="52">
        <f t="shared" si="0"/>
        <v>100</v>
      </c>
    </row>
    <row r="29" spans="1:4" ht="15.6" customHeight="1" x14ac:dyDescent="0.3">
      <c r="A29" s="6" t="s">
        <v>46</v>
      </c>
      <c r="B29" s="7">
        <v>292862</v>
      </c>
      <c r="C29" s="7">
        <v>292862</v>
      </c>
      <c r="D29" s="52">
        <f t="shared" si="0"/>
        <v>100</v>
      </c>
    </row>
    <row r="30" spans="1:4" ht="15.6" customHeight="1" x14ac:dyDescent="0.3">
      <c r="A30" s="6" t="s">
        <v>7</v>
      </c>
      <c r="B30" s="7">
        <v>439293</v>
      </c>
      <c r="C30" s="7">
        <v>439293</v>
      </c>
      <c r="D30" s="52">
        <f t="shared" si="0"/>
        <v>100</v>
      </c>
    </row>
    <row r="31" spans="1:4" ht="15.6" customHeight="1" x14ac:dyDescent="0.3">
      <c r="A31" s="6" t="s">
        <v>21</v>
      </c>
      <c r="B31" s="7">
        <v>224370</v>
      </c>
      <c r="C31" s="7">
        <v>224370</v>
      </c>
      <c r="D31" s="52">
        <f t="shared" si="0"/>
        <v>100</v>
      </c>
    </row>
    <row r="32" spans="1:4" ht="15.6" customHeight="1" x14ac:dyDescent="0.3">
      <c r="A32" s="6" t="s">
        <v>47</v>
      </c>
      <c r="B32" s="7">
        <v>299160</v>
      </c>
      <c r="C32" s="7">
        <v>299160</v>
      </c>
      <c r="D32" s="52">
        <f t="shared" si="0"/>
        <v>100</v>
      </c>
    </row>
    <row r="33" spans="1:4" ht="15.6" customHeight="1" x14ac:dyDescent="0.3">
      <c r="A33" s="6" t="s">
        <v>48</v>
      </c>
      <c r="B33" s="7">
        <v>224370</v>
      </c>
      <c r="C33" s="7">
        <v>224370</v>
      </c>
      <c r="D33" s="52">
        <f t="shared" si="0"/>
        <v>100</v>
      </c>
    </row>
    <row r="34" spans="1:4" ht="15.6" customHeight="1" x14ac:dyDescent="0.3">
      <c r="A34" s="6" t="s">
        <v>49</v>
      </c>
      <c r="B34" s="7">
        <v>592021</v>
      </c>
      <c r="C34" s="7">
        <v>591852.71</v>
      </c>
      <c r="D34" s="52">
        <f t="shared" si="0"/>
        <v>99.971573643502509</v>
      </c>
    </row>
    <row r="35" spans="1:4" ht="19.5" customHeight="1" x14ac:dyDescent="0.3">
      <c r="A35" s="9" t="s">
        <v>83</v>
      </c>
      <c r="B35" s="10">
        <f>SUM(B4:B34)</f>
        <v>13944000</v>
      </c>
      <c r="C35" s="10">
        <f>SUM(C4:C34)</f>
        <v>13338697.93</v>
      </c>
      <c r="D35" s="51">
        <f t="shared" si="0"/>
        <v>95.659049985656907</v>
      </c>
    </row>
  </sheetData>
  <mergeCells count="1">
    <mergeCell ref="A1:D1"/>
  </mergeCells>
  <pageMargins left="0.39370078740157483" right="0.39370078740157483" top="0.27" bottom="0.28000000000000003" header="0.17" footer="0.17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0" tint="-0.249977111117893"/>
  </sheetPr>
  <dimension ref="A1:L33"/>
  <sheetViews>
    <sheetView view="pageBreakPreview" topLeftCell="A10" zoomScale="115" zoomScaleNormal="100" zoomScaleSheetLayoutView="115" workbookViewId="0">
      <selection activeCell="A35" sqref="A35:XFD40"/>
    </sheetView>
  </sheetViews>
  <sheetFormatPr defaultColWidth="9.109375" defaultRowHeight="15" x14ac:dyDescent="0.3"/>
  <cols>
    <col min="1" max="1" width="46.5546875" style="2" customWidth="1"/>
    <col min="2" max="2" width="17.33203125" style="2" customWidth="1"/>
    <col min="3" max="3" width="17.21875" style="2" customWidth="1"/>
    <col min="4" max="4" width="14.109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6.2" customHeight="1" x14ac:dyDescent="0.3">
      <c r="A1" s="88" t="s">
        <v>123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799999999999997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28</v>
      </c>
      <c r="B4" s="7">
        <v>625000</v>
      </c>
      <c r="C4" s="7">
        <v>625000</v>
      </c>
      <c r="D4" s="59">
        <f>C4/B4*100</f>
        <v>100</v>
      </c>
      <c r="J4" s="42"/>
      <c r="K4" s="42"/>
      <c r="L4" s="42"/>
    </row>
    <row r="5" spans="1:12" ht="15.6" customHeight="1" x14ac:dyDescent="0.3">
      <c r="A5" s="6" t="s">
        <v>29</v>
      </c>
      <c r="B5" s="7">
        <v>312500</v>
      </c>
      <c r="C5" s="7">
        <v>312500</v>
      </c>
      <c r="D5" s="59">
        <f t="shared" ref="D5:D33" si="0">C5/B5*100</f>
        <v>100</v>
      </c>
    </row>
    <row r="6" spans="1:12" ht="15.6" customHeight="1" x14ac:dyDescent="0.3">
      <c r="A6" s="6" t="s">
        <v>30</v>
      </c>
      <c r="B6" s="7">
        <v>156250</v>
      </c>
      <c r="C6" s="7">
        <v>156250</v>
      </c>
      <c r="D6" s="59">
        <f t="shared" si="0"/>
        <v>100</v>
      </c>
    </row>
    <row r="7" spans="1:12" ht="15.6" customHeight="1" x14ac:dyDescent="0.3">
      <c r="A7" s="6" t="s">
        <v>31</v>
      </c>
      <c r="B7" s="7">
        <v>312500</v>
      </c>
      <c r="C7" s="7">
        <v>312500</v>
      </c>
      <c r="D7" s="59">
        <f t="shared" si="0"/>
        <v>100</v>
      </c>
    </row>
    <row r="8" spans="1:12" ht="15.6" customHeight="1" x14ac:dyDescent="0.3">
      <c r="A8" s="6" t="s">
        <v>16</v>
      </c>
      <c r="B8" s="7">
        <v>937500</v>
      </c>
      <c r="C8" s="7">
        <v>937500</v>
      </c>
      <c r="D8" s="59">
        <f t="shared" si="0"/>
        <v>100</v>
      </c>
    </row>
    <row r="9" spans="1:12" ht="15.6" customHeight="1" x14ac:dyDescent="0.3">
      <c r="A9" s="6" t="s">
        <v>32</v>
      </c>
      <c r="B9" s="7">
        <v>312500</v>
      </c>
      <c r="C9" s="7">
        <v>312500</v>
      </c>
      <c r="D9" s="59">
        <f t="shared" si="0"/>
        <v>100</v>
      </c>
    </row>
    <row r="10" spans="1:12" ht="15.6" customHeight="1" x14ac:dyDescent="0.3">
      <c r="A10" s="6" t="s">
        <v>33</v>
      </c>
      <c r="B10" s="7">
        <v>312500</v>
      </c>
      <c r="C10" s="7">
        <v>312500</v>
      </c>
      <c r="D10" s="59">
        <f t="shared" si="0"/>
        <v>100</v>
      </c>
    </row>
    <row r="11" spans="1:12" ht="15.6" customHeight="1" x14ac:dyDescent="0.3">
      <c r="A11" s="6" t="s">
        <v>17</v>
      </c>
      <c r="B11" s="7">
        <v>156250</v>
      </c>
      <c r="C11" s="7">
        <v>156250</v>
      </c>
      <c r="D11" s="59">
        <f t="shared" si="0"/>
        <v>100</v>
      </c>
    </row>
    <row r="12" spans="1:12" ht="15.6" customHeight="1" x14ac:dyDescent="0.3">
      <c r="A12" s="6" t="s">
        <v>34</v>
      </c>
      <c r="B12" s="7">
        <v>468750</v>
      </c>
      <c r="C12" s="7">
        <v>468750</v>
      </c>
      <c r="D12" s="59">
        <f t="shared" si="0"/>
        <v>100</v>
      </c>
    </row>
    <row r="13" spans="1:12" ht="15.6" customHeight="1" x14ac:dyDescent="0.3">
      <c r="A13" s="6" t="s">
        <v>35</v>
      </c>
      <c r="B13" s="7">
        <v>156250</v>
      </c>
      <c r="C13" s="7">
        <v>156250</v>
      </c>
      <c r="D13" s="59">
        <f t="shared" si="0"/>
        <v>100</v>
      </c>
    </row>
    <row r="14" spans="1:12" ht="15.6" customHeight="1" x14ac:dyDescent="0.3">
      <c r="A14" s="6" t="s">
        <v>5</v>
      </c>
      <c r="B14" s="7">
        <v>468750</v>
      </c>
      <c r="C14" s="7">
        <v>468750</v>
      </c>
      <c r="D14" s="59">
        <f t="shared" si="0"/>
        <v>100</v>
      </c>
    </row>
    <row r="15" spans="1:12" ht="15.6" customHeight="1" x14ac:dyDescent="0.3">
      <c r="A15" s="6" t="s">
        <v>36</v>
      </c>
      <c r="B15" s="7">
        <v>156250</v>
      </c>
      <c r="C15" s="7">
        <v>156250</v>
      </c>
      <c r="D15" s="59">
        <f t="shared" si="0"/>
        <v>100</v>
      </c>
    </row>
    <row r="16" spans="1:12" ht="15.6" customHeight="1" x14ac:dyDescent="0.3">
      <c r="A16" s="6" t="s">
        <v>37</v>
      </c>
      <c r="B16" s="7">
        <v>625000</v>
      </c>
      <c r="C16" s="7">
        <v>625000</v>
      </c>
      <c r="D16" s="59">
        <f t="shared" si="0"/>
        <v>100</v>
      </c>
    </row>
    <row r="17" spans="1:4" ht="15.6" customHeight="1" x14ac:dyDescent="0.3">
      <c r="A17" s="6" t="s">
        <v>38</v>
      </c>
      <c r="B17" s="7">
        <v>156250</v>
      </c>
      <c r="C17" s="7">
        <v>156250</v>
      </c>
      <c r="D17" s="59">
        <f t="shared" si="0"/>
        <v>100</v>
      </c>
    </row>
    <row r="18" spans="1:4" ht="15.6" customHeight="1" x14ac:dyDescent="0.3">
      <c r="A18" s="6" t="s">
        <v>22</v>
      </c>
      <c r="B18" s="7">
        <v>468750</v>
      </c>
      <c r="C18" s="7">
        <v>468750</v>
      </c>
      <c r="D18" s="59">
        <f t="shared" si="0"/>
        <v>100</v>
      </c>
    </row>
    <row r="19" spans="1:4" ht="15.6" customHeight="1" x14ac:dyDescent="0.3">
      <c r="A19" s="6" t="s">
        <v>39</v>
      </c>
      <c r="B19" s="7">
        <v>625000</v>
      </c>
      <c r="C19" s="7">
        <v>625000</v>
      </c>
      <c r="D19" s="59">
        <f t="shared" si="0"/>
        <v>100</v>
      </c>
    </row>
    <row r="20" spans="1:4" ht="15.6" customHeight="1" x14ac:dyDescent="0.3">
      <c r="A20" s="6" t="s">
        <v>40</v>
      </c>
      <c r="B20" s="7">
        <v>312500</v>
      </c>
      <c r="C20" s="7">
        <v>312500</v>
      </c>
      <c r="D20" s="59">
        <f t="shared" si="0"/>
        <v>100</v>
      </c>
    </row>
    <row r="21" spans="1:4" ht="15.6" customHeight="1" x14ac:dyDescent="0.3">
      <c r="A21" s="6" t="s">
        <v>41</v>
      </c>
      <c r="B21" s="7">
        <v>468750</v>
      </c>
      <c r="C21" s="7">
        <v>468750</v>
      </c>
      <c r="D21" s="59">
        <f t="shared" si="0"/>
        <v>100</v>
      </c>
    </row>
    <row r="22" spans="1:4" ht="15.6" customHeight="1" x14ac:dyDescent="0.3">
      <c r="A22" s="6" t="s">
        <v>42</v>
      </c>
      <c r="B22" s="7">
        <v>468750</v>
      </c>
      <c r="C22" s="7">
        <v>468750</v>
      </c>
      <c r="D22" s="59">
        <f t="shared" si="0"/>
        <v>100</v>
      </c>
    </row>
    <row r="23" spans="1:4" ht="15.6" customHeight="1" x14ac:dyDescent="0.3">
      <c r="A23" s="6" t="s">
        <v>43</v>
      </c>
      <c r="B23" s="7">
        <v>625000</v>
      </c>
      <c r="C23" s="7">
        <v>625000</v>
      </c>
      <c r="D23" s="59">
        <f t="shared" si="0"/>
        <v>100</v>
      </c>
    </row>
    <row r="24" spans="1:4" ht="15.6" customHeight="1" x14ac:dyDescent="0.3">
      <c r="A24" s="6" t="s">
        <v>19</v>
      </c>
      <c r="B24" s="7">
        <v>625000</v>
      </c>
      <c r="C24" s="7">
        <v>625000</v>
      </c>
      <c r="D24" s="59">
        <f t="shared" si="0"/>
        <v>100</v>
      </c>
    </row>
    <row r="25" spans="1:4" ht="15.6" customHeight="1" x14ac:dyDescent="0.3">
      <c r="A25" s="6" t="s">
        <v>44</v>
      </c>
      <c r="B25" s="7">
        <v>781250</v>
      </c>
      <c r="C25" s="7">
        <v>781250</v>
      </c>
      <c r="D25" s="59">
        <f t="shared" si="0"/>
        <v>100</v>
      </c>
    </row>
    <row r="26" spans="1:4" ht="15.6" customHeight="1" x14ac:dyDescent="0.3">
      <c r="A26" s="6" t="s">
        <v>45</v>
      </c>
      <c r="B26" s="7">
        <v>156250</v>
      </c>
      <c r="C26" s="7">
        <v>156250</v>
      </c>
      <c r="D26" s="59">
        <f t="shared" si="0"/>
        <v>100</v>
      </c>
    </row>
    <row r="27" spans="1:4" ht="15.6" customHeight="1" x14ac:dyDescent="0.3">
      <c r="A27" s="6" t="s">
        <v>46</v>
      </c>
      <c r="B27" s="7">
        <v>312500</v>
      </c>
      <c r="C27" s="7">
        <v>312500</v>
      </c>
      <c r="D27" s="59">
        <f t="shared" si="0"/>
        <v>100</v>
      </c>
    </row>
    <row r="28" spans="1:4" ht="15.6" customHeight="1" x14ac:dyDescent="0.3">
      <c r="A28" s="6" t="s">
        <v>7</v>
      </c>
      <c r="B28" s="7">
        <v>625000</v>
      </c>
      <c r="C28" s="7">
        <v>625000</v>
      </c>
      <c r="D28" s="59">
        <f t="shared" si="0"/>
        <v>100</v>
      </c>
    </row>
    <row r="29" spans="1:4" ht="15.6" customHeight="1" x14ac:dyDescent="0.3">
      <c r="A29" s="6" t="s">
        <v>21</v>
      </c>
      <c r="B29" s="7">
        <v>312500</v>
      </c>
      <c r="C29" s="7">
        <v>312500</v>
      </c>
      <c r="D29" s="59">
        <f t="shared" si="0"/>
        <v>100</v>
      </c>
    </row>
    <row r="30" spans="1:4" ht="15.6" customHeight="1" x14ac:dyDescent="0.3">
      <c r="A30" s="6" t="s">
        <v>47</v>
      </c>
      <c r="B30" s="7">
        <v>468750</v>
      </c>
      <c r="C30" s="7">
        <v>468750</v>
      </c>
      <c r="D30" s="59">
        <f t="shared" si="0"/>
        <v>100</v>
      </c>
    </row>
    <row r="31" spans="1:4" ht="15.6" customHeight="1" x14ac:dyDescent="0.3">
      <c r="A31" s="6" t="s">
        <v>48</v>
      </c>
      <c r="B31" s="7">
        <v>312500</v>
      </c>
      <c r="C31" s="7">
        <v>312500</v>
      </c>
      <c r="D31" s="59">
        <f t="shared" si="0"/>
        <v>100</v>
      </c>
    </row>
    <row r="32" spans="1:4" ht="15.6" customHeight="1" x14ac:dyDescent="0.3">
      <c r="A32" s="6" t="s">
        <v>49</v>
      </c>
      <c r="B32" s="7">
        <v>781250</v>
      </c>
      <c r="C32" s="7">
        <v>781250</v>
      </c>
      <c r="D32" s="59">
        <f t="shared" si="0"/>
        <v>100</v>
      </c>
    </row>
    <row r="33" spans="1:4" ht="19.5" customHeight="1" x14ac:dyDescent="0.3">
      <c r="A33" s="9" t="s">
        <v>83</v>
      </c>
      <c r="B33" s="10">
        <f>SUM(B4:B32)</f>
        <v>12500000</v>
      </c>
      <c r="C33" s="10">
        <f>SUM(C4:C32)</f>
        <v>12500000</v>
      </c>
      <c r="D33" s="60">
        <f t="shared" si="0"/>
        <v>100</v>
      </c>
    </row>
  </sheetData>
  <mergeCells count="1">
    <mergeCell ref="A1:D1"/>
  </mergeCells>
  <pageMargins left="0.39370078740157483" right="0.39370078740157483" top="0.39" bottom="0.52" header="0.17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00FF"/>
  </sheetPr>
  <dimension ref="A1:N38"/>
  <sheetViews>
    <sheetView view="pageBreakPreview" topLeftCell="A16" zoomScale="115" zoomScaleNormal="100" zoomScaleSheetLayoutView="115" workbookViewId="0">
      <selection activeCell="A40" sqref="A40:XFD44"/>
    </sheetView>
  </sheetViews>
  <sheetFormatPr defaultColWidth="9.109375" defaultRowHeight="15" x14ac:dyDescent="0.3"/>
  <cols>
    <col min="1" max="1" width="46.77734375" style="2" customWidth="1"/>
    <col min="2" max="2" width="19.88671875" style="2" hidden="1" customWidth="1"/>
    <col min="3" max="3" width="18.88671875" style="2" hidden="1" customWidth="1"/>
    <col min="4" max="5" width="17.88671875" style="2" customWidth="1"/>
    <col min="6" max="6" width="12.6640625" style="2" customWidth="1"/>
    <col min="7" max="7" width="7.6640625" style="42" customWidth="1"/>
    <col min="8" max="9" width="7.88671875" style="42" customWidth="1"/>
    <col min="10" max="10" width="14.44140625" style="42" customWidth="1"/>
    <col min="11" max="11" width="7.88671875" style="42" customWidth="1"/>
    <col min="12" max="14" width="17.88671875" style="43" customWidth="1"/>
    <col min="15" max="15" width="17.88671875" style="2" customWidth="1"/>
    <col min="16" max="16384" width="9.109375" style="2"/>
  </cols>
  <sheetData>
    <row r="1" spans="1:6" ht="74.400000000000006" customHeight="1" x14ac:dyDescent="0.3">
      <c r="A1" s="84" t="s">
        <v>95</v>
      </c>
      <c r="B1" s="84"/>
      <c r="C1" s="84"/>
      <c r="D1" s="84"/>
      <c r="E1" s="84"/>
      <c r="F1" s="84"/>
    </row>
    <row r="2" spans="1:6" ht="20.25" customHeight="1" x14ac:dyDescent="0.3">
      <c r="A2" s="1"/>
      <c r="B2" s="1"/>
      <c r="C2" s="1"/>
      <c r="D2" s="1"/>
      <c r="E2" s="3"/>
      <c r="F2" s="3" t="s">
        <v>0</v>
      </c>
    </row>
    <row r="3" spans="1:6" ht="36.6" customHeight="1" x14ac:dyDescent="0.3">
      <c r="A3" s="4" t="s">
        <v>1</v>
      </c>
      <c r="B3" s="4" t="s">
        <v>2</v>
      </c>
      <c r="C3" s="4" t="s">
        <v>85</v>
      </c>
      <c r="D3" s="72" t="s">
        <v>87</v>
      </c>
      <c r="E3" s="72" t="s">
        <v>88</v>
      </c>
      <c r="F3" s="72" t="s">
        <v>89</v>
      </c>
    </row>
    <row r="4" spans="1:6" ht="15.6" customHeight="1" x14ac:dyDescent="0.3">
      <c r="A4" s="6" t="s">
        <v>96</v>
      </c>
      <c r="B4" s="7">
        <v>430574902</v>
      </c>
      <c r="C4" s="7">
        <f>D4-B4</f>
        <v>115892310</v>
      </c>
      <c r="D4" s="7">
        <v>546467212</v>
      </c>
      <c r="E4" s="7">
        <v>546467212</v>
      </c>
      <c r="F4" s="52">
        <f>E4/D4*100</f>
        <v>100</v>
      </c>
    </row>
    <row r="5" spans="1:6" ht="15.6" customHeight="1" x14ac:dyDescent="0.3">
      <c r="A5" s="6" t="s">
        <v>4</v>
      </c>
      <c r="B5" s="7">
        <v>59651703</v>
      </c>
      <c r="C5" s="7">
        <f t="shared" ref="C5:C35" si="0">D5-B5</f>
        <v>24215553</v>
      </c>
      <c r="D5" s="7">
        <v>83867256</v>
      </c>
      <c r="E5" s="7">
        <v>83867256</v>
      </c>
      <c r="F5" s="52">
        <f t="shared" ref="F5:F36" si="1">E5/D5*100</f>
        <v>100</v>
      </c>
    </row>
    <row r="6" spans="1:6" ht="15.6" customHeight="1" x14ac:dyDescent="0.3">
      <c r="A6" s="6" t="s">
        <v>97</v>
      </c>
      <c r="B6" s="7">
        <v>32606679</v>
      </c>
      <c r="C6" s="7">
        <f t="shared" si="0"/>
        <v>30782763</v>
      </c>
      <c r="D6" s="7">
        <v>63389442</v>
      </c>
      <c r="E6" s="7">
        <v>63389442</v>
      </c>
      <c r="F6" s="52">
        <f t="shared" si="1"/>
        <v>100</v>
      </c>
    </row>
    <row r="7" spans="1:6" ht="15.6" customHeight="1" x14ac:dyDescent="0.3">
      <c r="A7" s="6" t="s">
        <v>29</v>
      </c>
      <c r="B7" s="7">
        <v>18029826</v>
      </c>
      <c r="C7" s="7">
        <f t="shared" si="0"/>
        <v>1676184</v>
      </c>
      <c r="D7" s="7">
        <v>19706010</v>
      </c>
      <c r="E7" s="7">
        <v>19706010</v>
      </c>
      <c r="F7" s="52">
        <f t="shared" si="1"/>
        <v>100</v>
      </c>
    </row>
    <row r="8" spans="1:6" ht="15.6" customHeight="1" x14ac:dyDescent="0.3">
      <c r="A8" s="6" t="s">
        <v>30</v>
      </c>
      <c r="B8" s="7">
        <v>29651202</v>
      </c>
      <c r="C8" s="7">
        <f t="shared" si="0"/>
        <v>11538874</v>
      </c>
      <c r="D8" s="7">
        <v>41190076</v>
      </c>
      <c r="E8" s="7">
        <v>41190076</v>
      </c>
      <c r="F8" s="52">
        <f t="shared" si="1"/>
        <v>100</v>
      </c>
    </row>
    <row r="9" spans="1:6" ht="15.6" customHeight="1" x14ac:dyDescent="0.3">
      <c r="A9" s="6" t="s">
        <v>31</v>
      </c>
      <c r="B9" s="7">
        <v>15221723</v>
      </c>
      <c r="C9" s="7">
        <f t="shared" si="0"/>
        <v>211084</v>
      </c>
      <c r="D9" s="7">
        <v>15432807</v>
      </c>
      <c r="E9" s="7">
        <v>15432807</v>
      </c>
      <c r="F9" s="52">
        <f t="shared" si="1"/>
        <v>100</v>
      </c>
    </row>
    <row r="10" spans="1:6" ht="15.6" customHeight="1" x14ac:dyDescent="0.3">
      <c r="A10" s="6" t="s">
        <v>16</v>
      </c>
      <c r="B10" s="7">
        <v>21491282</v>
      </c>
      <c r="C10" s="7">
        <f t="shared" si="0"/>
        <v>1448818</v>
      </c>
      <c r="D10" s="7">
        <v>22940100</v>
      </c>
      <c r="E10" s="7">
        <v>22940100</v>
      </c>
      <c r="F10" s="52">
        <f t="shared" si="1"/>
        <v>100</v>
      </c>
    </row>
    <row r="11" spans="1:6" ht="15.6" customHeight="1" x14ac:dyDescent="0.3">
      <c r="A11" s="6" t="s">
        <v>32</v>
      </c>
      <c r="B11" s="7">
        <v>12216734</v>
      </c>
      <c r="C11" s="7">
        <f t="shared" si="0"/>
        <v>117070</v>
      </c>
      <c r="D11" s="7">
        <v>12333804</v>
      </c>
      <c r="E11" s="7">
        <v>12333804</v>
      </c>
      <c r="F11" s="52">
        <f t="shared" si="1"/>
        <v>100</v>
      </c>
    </row>
    <row r="12" spans="1:6" ht="15.6" customHeight="1" x14ac:dyDescent="0.3">
      <c r="A12" s="6" t="s">
        <v>98</v>
      </c>
      <c r="B12" s="8">
        <v>8827391</v>
      </c>
      <c r="C12" s="7">
        <f t="shared" si="0"/>
        <v>6552174</v>
      </c>
      <c r="D12" s="8">
        <v>15379565</v>
      </c>
      <c r="E12" s="8">
        <v>15379565</v>
      </c>
      <c r="F12" s="52">
        <f t="shared" si="1"/>
        <v>100</v>
      </c>
    </row>
    <row r="13" spans="1:6" ht="15.6" customHeight="1" x14ac:dyDescent="0.3">
      <c r="A13" s="6" t="s">
        <v>99</v>
      </c>
      <c r="B13" s="7">
        <v>5436820</v>
      </c>
      <c r="C13" s="7">
        <f t="shared" si="0"/>
        <v>3490694</v>
      </c>
      <c r="D13" s="7">
        <v>8927514</v>
      </c>
      <c r="E13" s="7">
        <v>8927514</v>
      </c>
      <c r="F13" s="52">
        <f t="shared" si="1"/>
        <v>100</v>
      </c>
    </row>
    <row r="14" spans="1:6" ht="15.6" customHeight="1" x14ac:dyDescent="0.3">
      <c r="A14" s="6" t="s">
        <v>34</v>
      </c>
      <c r="B14" s="7">
        <v>33309631</v>
      </c>
      <c r="C14" s="7">
        <f t="shared" si="0"/>
        <v>3008404</v>
      </c>
      <c r="D14" s="7">
        <v>36318035</v>
      </c>
      <c r="E14" s="7">
        <v>36318035</v>
      </c>
      <c r="F14" s="52">
        <f t="shared" si="1"/>
        <v>100</v>
      </c>
    </row>
    <row r="15" spans="1:6" ht="15.6" customHeight="1" x14ac:dyDescent="0.3">
      <c r="A15" s="6" t="s">
        <v>100</v>
      </c>
      <c r="B15" s="7">
        <v>7815885</v>
      </c>
      <c r="C15" s="7">
        <f t="shared" si="0"/>
        <v>2472829</v>
      </c>
      <c r="D15" s="7">
        <v>10288714</v>
      </c>
      <c r="E15" s="7">
        <v>10288714</v>
      </c>
      <c r="F15" s="52">
        <f t="shared" si="1"/>
        <v>100</v>
      </c>
    </row>
    <row r="16" spans="1:6" ht="15.6" customHeight="1" x14ac:dyDescent="0.3">
      <c r="A16" s="6" t="s">
        <v>5</v>
      </c>
      <c r="B16" s="7">
        <v>10166222</v>
      </c>
      <c r="C16" s="7">
        <f t="shared" si="0"/>
        <v>1333449</v>
      </c>
      <c r="D16" s="7">
        <v>11499671</v>
      </c>
      <c r="E16" s="7">
        <v>11499671</v>
      </c>
      <c r="F16" s="52">
        <f t="shared" si="1"/>
        <v>100</v>
      </c>
    </row>
    <row r="17" spans="1:6" ht="15.6" customHeight="1" x14ac:dyDescent="0.3">
      <c r="A17" s="6" t="s">
        <v>101</v>
      </c>
      <c r="B17" s="7">
        <v>7076452</v>
      </c>
      <c r="C17" s="7">
        <f t="shared" si="0"/>
        <v>6485429</v>
      </c>
      <c r="D17" s="7">
        <v>13561881</v>
      </c>
      <c r="E17" s="7">
        <v>13561881</v>
      </c>
      <c r="F17" s="52">
        <f t="shared" si="1"/>
        <v>100</v>
      </c>
    </row>
    <row r="18" spans="1:6" ht="15.6" customHeight="1" x14ac:dyDescent="0.3">
      <c r="A18" s="6" t="s">
        <v>37</v>
      </c>
      <c r="B18" s="7">
        <v>24313580</v>
      </c>
      <c r="C18" s="7">
        <f t="shared" si="0"/>
        <v>178479</v>
      </c>
      <c r="D18" s="7">
        <v>24492059</v>
      </c>
      <c r="E18" s="7">
        <v>24492059</v>
      </c>
      <c r="F18" s="52">
        <f t="shared" si="1"/>
        <v>100</v>
      </c>
    </row>
    <row r="19" spans="1:6" ht="15.6" customHeight="1" x14ac:dyDescent="0.3">
      <c r="A19" s="6" t="s">
        <v>38</v>
      </c>
      <c r="B19" s="7">
        <v>4563396.46</v>
      </c>
      <c r="C19" s="7">
        <f t="shared" si="0"/>
        <v>528774</v>
      </c>
      <c r="D19" s="7">
        <v>5092170.46</v>
      </c>
      <c r="E19" s="7">
        <v>5092170.46</v>
      </c>
      <c r="F19" s="52">
        <f t="shared" si="1"/>
        <v>100</v>
      </c>
    </row>
    <row r="20" spans="1:6" ht="15.6" customHeight="1" x14ac:dyDescent="0.3">
      <c r="A20" s="6" t="s">
        <v>102</v>
      </c>
      <c r="B20" s="7">
        <v>67979249</v>
      </c>
      <c r="C20" s="7">
        <f t="shared" si="0"/>
        <v>20103593</v>
      </c>
      <c r="D20" s="7">
        <v>88082842</v>
      </c>
      <c r="E20" s="7">
        <v>88082842</v>
      </c>
      <c r="F20" s="52">
        <f t="shared" si="1"/>
        <v>100</v>
      </c>
    </row>
    <row r="21" spans="1:6" ht="15.6" customHeight="1" x14ac:dyDescent="0.3">
      <c r="A21" s="6" t="s">
        <v>39</v>
      </c>
      <c r="B21" s="7">
        <v>16328672</v>
      </c>
      <c r="C21" s="7">
        <f t="shared" si="0"/>
        <v>309200</v>
      </c>
      <c r="D21" s="7">
        <v>16637872</v>
      </c>
      <c r="E21" s="7">
        <v>16637872</v>
      </c>
      <c r="F21" s="52">
        <f t="shared" si="1"/>
        <v>100</v>
      </c>
    </row>
    <row r="22" spans="1:6" ht="15.6" customHeight="1" x14ac:dyDescent="0.3">
      <c r="A22" s="6" t="s">
        <v>40</v>
      </c>
      <c r="B22" s="7">
        <v>4261411</v>
      </c>
      <c r="C22" s="7">
        <f t="shared" si="0"/>
        <v>603383</v>
      </c>
      <c r="D22" s="7">
        <v>4864794</v>
      </c>
      <c r="E22" s="7">
        <v>4864794</v>
      </c>
      <c r="F22" s="52">
        <f t="shared" si="1"/>
        <v>100</v>
      </c>
    </row>
    <row r="23" spans="1:6" ht="15.6" customHeight="1" x14ac:dyDescent="0.3">
      <c r="A23" s="6" t="s">
        <v>103</v>
      </c>
      <c r="B23" s="7">
        <v>12607214</v>
      </c>
      <c r="C23" s="7">
        <f t="shared" si="0"/>
        <v>6610578</v>
      </c>
      <c r="D23" s="7">
        <v>19217792</v>
      </c>
      <c r="E23" s="7">
        <v>19217792</v>
      </c>
      <c r="F23" s="52">
        <f t="shared" si="1"/>
        <v>100</v>
      </c>
    </row>
    <row r="24" spans="1:6" ht="15.6" customHeight="1" x14ac:dyDescent="0.3">
      <c r="A24" s="6" t="s">
        <v>42</v>
      </c>
      <c r="B24" s="7">
        <v>44655263</v>
      </c>
      <c r="C24" s="7">
        <f t="shared" si="0"/>
        <v>162324</v>
      </c>
      <c r="D24" s="7">
        <v>44817587</v>
      </c>
      <c r="E24" s="7">
        <v>44817587</v>
      </c>
      <c r="F24" s="52">
        <f t="shared" si="1"/>
        <v>100</v>
      </c>
    </row>
    <row r="25" spans="1:6" ht="15.6" customHeight="1" x14ac:dyDescent="0.3">
      <c r="A25" s="6" t="s">
        <v>43</v>
      </c>
      <c r="B25" s="7">
        <v>18423148</v>
      </c>
      <c r="C25" s="7">
        <f t="shared" si="0"/>
        <v>159894</v>
      </c>
      <c r="D25" s="7">
        <v>18583042</v>
      </c>
      <c r="E25" s="7">
        <v>18583042</v>
      </c>
      <c r="F25" s="52">
        <f t="shared" si="1"/>
        <v>100</v>
      </c>
    </row>
    <row r="26" spans="1:6" ht="15.6" customHeight="1" x14ac:dyDescent="0.3">
      <c r="A26" s="6" t="s">
        <v>104</v>
      </c>
      <c r="B26" s="7">
        <v>20681426</v>
      </c>
      <c r="C26" s="7">
        <f t="shared" si="0"/>
        <v>28847960</v>
      </c>
      <c r="D26" s="7">
        <v>49529386</v>
      </c>
      <c r="E26" s="7">
        <v>49529386</v>
      </c>
      <c r="F26" s="52">
        <f t="shared" si="1"/>
        <v>100</v>
      </c>
    </row>
    <row r="27" spans="1:6" ht="15.6" customHeight="1" x14ac:dyDescent="0.3">
      <c r="A27" s="6" t="s">
        <v>44</v>
      </c>
      <c r="B27" s="7">
        <v>18106150</v>
      </c>
      <c r="C27" s="7">
        <f t="shared" si="0"/>
        <v>2045894</v>
      </c>
      <c r="D27" s="7">
        <v>20152044</v>
      </c>
      <c r="E27" s="7">
        <v>20152044</v>
      </c>
      <c r="F27" s="52">
        <f t="shared" si="1"/>
        <v>100</v>
      </c>
    </row>
    <row r="28" spans="1:6" ht="15.6" customHeight="1" x14ac:dyDescent="0.3">
      <c r="A28" s="6" t="s">
        <v>105</v>
      </c>
      <c r="B28" s="7">
        <v>9696740</v>
      </c>
      <c r="C28" s="7">
        <f t="shared" si="0"/>
        <v>19799588</v>
      </c>
      <c r="D28" s="7">
        <v>29496328</v>
      </c>
      <c r="E28" s="7">
        <v>29496328</v>
      </c>
      <c r="F28" s="52">
        <f t="shared" si="1"/>
        <v>100</v>
      </c>
    </row>
    <row r="29" spans="1:6" ht="15.6" customHeight="1" x14ac:dyDescent="0.3">
      <c r="A29" s="6" t="s">
        <v>106</v>
      </c>
      <c r="B29" s="7">
        <v>15250258</v>
      </c>
      <c r="C29" s="7">
        <f t="shared" si="0"/>
        <v>10539985</v>
      </c>
      <c r="D29" s="7">
        <v>25790243</v>
      </c>
      <c r="E29" s="7">
        <v>25790243</v>
      </c>
      <c r="F29" s="52">
        <f t="shared" si="1"/>
        <v>100</v>
      </c>
    </row>
    <row r="30" spans="1:6" ht="15.6" customHeight="1" x14ac:dyDescent="0.3">
      <c r="A30" s="6" t="s">
        <v>107</v>
      </c>
      <c r="B30" s="7">
        <v>46652082</v>
      </c>
      <c r="C30" s="7">
        <f t="shared" si="0"/>
        <v>23817290</v>
      </c>
      <c r="D30" s="7">
        <v>70469372</v>
      </c>
      <c r="E30" s="7">
        <v>70469372</v>
      </c>
      <c r="F30" s="52">
        <f t="shared" si="1"/>
        <v>100</v>
      </c>
    </row>
    <row r="31" spans="1:6" ht="15.6" customHeight="1" x14ac:dyDescent="0.3">
      <c r="A31" s="6" t="s">
        <v>108</v>
      </c>
      <c r="B31" s="7">
        <v>15092333</v>
      </c>
      <c r="C31" s="7">
        <f t="shared" si="0"/>
        <v>23936431.530000001</v>
      </c>
      <c r="D31" s="7">
        <v>39028764.530000001</v>
      </c>
      <c r="E31" s="7">
        <v>39028764.530000001</v>
      </c>
      <c r="F31" s="52">
        <f t="shared" si="1"/>
        <v>100</v>
      </c>
    </row>
    <row r="32" spans="1:6" ht="15.6" customHeight="1" x14ac:dyDescent="0.3">
      <c r="A32" s="6" t="s">
        <v>109</v>
      </c>
      <c r="B32" s="7">
        <v>19022585</v>
      </c>
      <c r="C32" s="7">
        <f t="shared" si="0"/>
        <v>3299624</v>
      </c>
      <c r="D32" s="7">
        <v>22322209</v>
      </c>
      <c r="E32" s="7">
        <v>22322209</v>
      </c>
      <c r="F32" s="52">
        <f t="shared" si="1"/>
        <v>100</v>
      </c>
    </row>
    <row r="33" spans="1:6" ht="15.6" customHeight="1" x14ac:dyDescent="0.3">
      <c r="A33" s="6" t="s">
        <v>110</v>
      </c>
      <c r="B33" s="7">
        <v>39494560</v>
      </c>
      <c r="C33" s="7">
        <f t="shared" si="0"/>
        <v>24377909</v>
      </c>
      <c r="D33" s="7">
        <v>63872469</v>
      </c>
      <c r="E33" s="7">
        <v>63872469</v>
      </c>
      <c r="F33" s="52">
        <f t="shared" si="1"/>
        <v>100</v>
      </c>
    </row>
    <row r="34" spans="1:6" ht="15.6" customHeight="1" x14ac:dyDescent="0.3">
      <c r="A34" s="6" t="s">
        <v>49</v>
      </c>
      <c r="B34" s="7">
        <v>39765729</v>
      </c>
      <c r="C34" s="7">
        <f t="shared" si="0"/>
        <v>1899292</v>
      </c>
      <c r="D34" s="7">
        <v>41665021</v>
      </c>
      <c r="E34" s="7">
        <v>41665021</v>
      </c>
      <c r="F34" s="52">
        <f t="shared" si="1"/>
        <v>100</v>
      </c>
    </row>
    <row r="35" spans="1:6" ht="15.6" customHeight="1" x14ac:dyDescent="0.3">
      <c r="A35" s="6" t="s">
        <v>6</v>
      </c>
      <c r="B35" s="7">
        <v>292756153.54000002</v>
      </c>
      <c r="C35" s="7">
        <f t="shared" si="0"/>
        <v>-290445833.53000003</v>
      </c>
      <c r="D35" s="7">
        <v>2310320.0099999998</v>
      </c>
      <c r="E35" s="7">
        <v>0</v>
      </c>
      <c r="F35" s="52">
        <f t="shared" si="1"/>
        <v>0</v>
      </c>
    </row>
    <row r="36" spans="1:6" ht="19.5" customHeight="1" x14ac:dyDescent="0.3">
      <c r="A36" s="9" t="s">
        <v>83</v>
      </c>
      <c r="B36" s="10">
        <f>SUM(B4:B35)</f>
        <v>1401726402</v>
      </c>
      <c r="C36" s="10">
        <f>SUM(C4:C35)</f>
        <v>85999999.99999994</v>
      </c>
      <c r="D36" s="10">
        <f>SUM(D4:D35)</f>
        <v>1487726402</v>
      </c>
      <c r="E36" s="10">
        <f>SUM(E4:E35)</f>
        <v>1485416081.99</v>
      </c>
      <c r="F36" s="51">
        <f t="shared" si="1"/>
        <v>99.844708004987055</v>
      </c>
    </row>
    <row r="38" spans="1:6" ht="42.6" customHeight="1" x14ac:dyDescent="0.3">
      <c r="A38" s="85" t="s">
        <v>111</v>
      </c>
      <c r="B38" s="85"/>
      <c r="C38" s="85"/>
      <c r="D38" s="85"/>
      <c r="E38" s="85"/>
      <c r="F38" s="85"/>
    </row>
  </sheetData>
  <mergeCells count="2">
    <mergeCell ref="A1:F1"/>
    <mergeCell ref="A38:F38"/>
  </mergeCells>
  <pageMargins left="0.39370078740157483" right="0.39370078740157483" top="0.17" bottom="0.17" header="0.17" footer="0.17"/>
  <pageSetup paperSize="9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0000FF"/>
  </sheetPr>
  <dimension ref="A1:M35"/>
  <sheetViews>
    <sheetView view="pageBreakPreview" topLeftCell="A10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5.21875" style="2" customWidth="1"/>
    <col min="2" max="2" width="17.77734375" style="2" customWidth="1"/>
    <col min="3" max="3" width="17.6640625" style="2" customWidth="1"/>
    <col min="4" max="4" width="14.332031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" width="0" style="2" hidden="1" customWidth="1"/>
    <col min="17" max="16384" width="9.109375" style="2"/>
  </cols>
  <sheetData>
    <row r="1" spans="1:13" ht="116.4" customHeight="1" x14ac:dyDescent="0.3">
      <c r="A1" s="87" t="s">
        <v>124</v>
      </c>
      <c r="B1" s="87"/>
      <c r="C1" s="87"/>
      <c r="D1" s="87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36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5.6" customHeight="1" x14ac:dyDescent="0.25">
      <c r="A4" s="6" t="s">
        <v>3</v>
      </c>
      <c r="B4" s="20">
        <v>266796072.47</v>
      </c>
      <c r="C4" s="20">
        <v>258590724</v>
      </c>
      <c r="D4" s="61">
        <f>C4/B4*100</f>
        <v>96.924486783469177</v>
      </c>
      <c r="J4" s="42"/>
      <c r="K4" s="42"/>
      <c r="L4" s="42"/>
      <c r="M4" s="42"/>
    </row>
    <row r="5" spans="1:13" ht="15.6" customHeight="1" x14ac:dyDescent="0.25">
      <c r="A5" s="6" t="s">
        <v>4</v>
      </c>
      <c r="B5" s="20">
        <v>20542569.620000001</v>
      </c>
      <c r="C5" s="20">
        <v>20542569.620000001</v>
      </c>
      <c r="D5" s="61">
        <f t="shared" ref="D5:D35" si="0">C5/B5*100</f>
        <v>100</v>
      </c>
      <c r="J5" s="42"/>
      <c r="K5" s="42"/>
      <c r="L5" s="42"/>
      <c r="M5" s="42"/>
    </row>
    <row r="6" spans="1:13" ht="15.6" customHeight="1" x14ac:dyDescent="0.25">
      <c r="A6" s="6" t="s">
        <v>28</v>
      </c>
      <c r="B6" s="20">
        <v>16654071.130000001</v>
      </c>
      <c r="C6" s="20">
        <v>16055854.82</v>
      </c>
      <c r="D6" s="61">
        <f t="shared" si="0"/>
        <v>96.40798754052156</v>
      </c>
      <c r="J6" s="42"/>
      <c r="K6" s="42"/>
      <c r="L6" s="42"/>
      <c r="M6" s="42"/>
    </row>
    <row r="7" spans="1:13" ht="15.6" customHeight="1" x14ac:dyDescent="0.25">
      <c r="A7" s="6" t="s">
        <v>29</v>
      </c>
      <c r="B7" s="20">
        <v>5066075.5</v>
      </c>
      <c r="C7" s="20">
        <v>4816368.49</v>
      </c>
      <c r="D7" s="61">
        <f t="shared" si="0"/>
        <v>95.070997066664333</v>
      </c>
      <c r="J7" s="42"/>
      <c r="K7" s="42"/>
      <c r="L7" s="42"/>
      <c r="M7" s="42"/>
    </row>
    <row r="8" spans="1:13" ht="15.6" customHeight="1" x14ac:dyDescent="0.25">
      <c r="A8" s="6" t="s">
        <v>30</v>
      </c>
      <c r="B8" s="20">
        <v>4892273.1900000004</v>
      </c>
      <c r="C8" s="20">
        <v>4816107.2</v>
      </c>
      <c r="D8" s="61">
        <f t="shared" si="0"/>
        <v>98.443137023588818</v>
      </c>
      <c r="J8" s="42"/>
      <c r="K8" s="42"/>
      <c r="L8" s="42"/>
      <c r="M8" s="42"/>
    </row>
    <row r="9" spans="1:13" ht="15.6" customHeight="1" x14ac:dyDescent="0.25">
      <c r="A9" s="6" t="s">
        <v>31</v>
      </c>
      <c r="B9" s="20">
        <v>6246850.21</v>
      </c>
      <c r="C9" s="20">
        <v>6246850.1900000004</v>
      </c>
      <c r="D9" s="61">
        <f t="shared" si="0"/>
        <v>99.999999679838652</v>
      </c>
      <c r="J9" s="42"/>
      <c r="K9" s="42"/>
      <c r="L9" s="42"/>
      <c r="M9" s="42"/>
    </row>
    <row r="10" spans="1:13" ht="15.6" customHeight="1" x14ac:dyDescent="0.25">
      <c r="A10" s="6" t="s">
        <v>16</v>
      </c>
      <c r="B10" s="20">
        <v>29919009.420000002</v>
      </c>
      <c r="C10" s="20">
        <v>27781843.329999998</v>
      </c>
      <c r="D10" s="61">
        <f t="shared" si="0"/>
        <v>92.856828713816412</v>
      </c>
    </row>
    <row r="11" spans="1:13" ht="15.6" customHeight="1" x14ac:dyDescent="0.25">
      <c r="A11" s="6" t="s">
        <v>32</v>
      </c>
      <c r="B11" s="20">
        <v>5082214</v>
      </c>
      <c r="C11" s="20">
        <v>4653522.43</v>
      </c>
      <c r="D11" s="61">
        <f t="shared" si="0"/>
        <v>91.564865824225421</v>
      </c>
    </row>
    <row r="12" spans="1:13" ht="15.6" customHeight="1" x14ac:dyDescent="0.25">
      <c r="A12" s="6" t="s">
        <v>33</v>
      </c>
      <c r="B12" s="20">
        <v>2197745</v>
      </c>
      <c r="C12" s="20">
        <v>1990493.61</v>
      </c>
      <c r="D12" s="61">
        <f t="shared" si="0"/>
        <v>90.569816334470104</v>
      </c>
    </row>
    <row r="13" spans="1:13" ht="15.6" customHeight="1" x14ac:dyDescent="0.25">
      <c r="A13" s="6" t="s">
        <v>17</v>
      </c>
      <c r="B13" s="20">
        <v>5457237.7400000002</v>
      </c>
      <c r="C13" s="20">
        <v>5074022.9400000004</v>
      </c>
      <c r="D13" s="61">
        <f t="shared" si="0"/>
        <v>92.977861360315231</v>
      </c>
    </row>
    <row r="14" spans="1:13" ht="15.6" customHeight="1" x14ac:dyDescent="0.25">
      <c r="A14" s="6" t="s">
        <v>34</v>
      </c>
      <c r="B14" s="20">
        <v>22367300</v>
      </c>
      <c r="C14" s="20">
        <v>20809815.440000001</v>
      </c>
      <c r="D14" s="61">
        <f t="shared" si="0"/>
        <v>93.036778869152741</v>
      </c>
    </row>
    <row r="15" spans="1:13" ht="15.6" customHeight="1" x14ac:dyDescent="0.25">
      <c r="A15" s="6" t="s">
        <v>35</v>
      </c>
      <c r="B15" s="20">
        <v>1584263</v>
      </c>
      <c r="C15" s="20">
        <v>1584263</v>
      </c>
      <c r="D15" s="61">
        <f t="shared" si="0"/>
        <v>100</v>
      </c>
    </row>
    <row r="16" spans="1:13" ht="15.6" customHeight="1" x14ac:dyDescent="0.25">
      <c r="A16" s="6" t="s">
        <v>5</v>
      </c>
      <c r="B16" s="20">
        <v>11759523.73</v>
      </c>
      <c r="C16" s="20">
        <v>11016098.449999999</v>
      </c>
      <c r="D16" s="61">
        <f t="shared" si="0"/>
        <v>93.678100431028241</v>
      </c>
    </row>
    <row r="17" spans="1:4" ht="15.6" customHeight="1" x14ac:dyDescent="0.25">
      <c r="A17" s="6" t="s">
        <v>36</v>
      </c>
      <c r="B17" s="20">
        <v>3484654</v>
      </c>
      <c r="C17" s="20">
        <v>3439244.45</v>
      </c>
      <c r="D17" s="61">
        <f t="shared" si="0"/>
        <v>98.696870621875235</v>
      </c>
    </row>
    <row r="18" spans="1:4" ht="15.6" customHeight="1" x14ac:dyDescent="0.25">
      <c r="A18" s="6" t="s">
        <v>37</v>
      </c>
      <c r="B18" s="20">
        <v>12638638.02</v>
      </c>
      <c r="C18" s="20">
        <v>12334562.5</v>
      </c>
      <c r="D18" s="61">
        <f t="shared" si="0"/>
        <v>97.594079998819367</v>
      </c>
    </row>
    <row r="19" spans="1:4" ht="15.6" customHeight="1" x14ac:dyDescent="0.25">
      <c r="A19" s="6" t="s">
        <v>38</v>
      </c>
      <c r="B19" s="20">
        <v>3949465.68</v>
      </c>
      <c r="C19" s="20">
        <v>3740008.35</v>
      </c>
      <c r="D19" s="61">
        <f t="shared" si="0"/>
        <v>94.69656538451045</v>
      </c>
    </row>
    <row r="20" spans="1:4" ht="15.6" customHeight="1" x14ac:dyDescent="0.25">
      <c r="A20" s="6" t="s">
        <v>22</v>
      </c>
      <c r="B20" s="20">
        <v>5908930.8300000001</v>
      </c>
      <c r="C20" s="20">
        <v>5895649.9299999997</v>
      </c>
      <c r="D20" s="61">
        <f t="shared" si="0"/>
        <v>99.775240218880683</v>
      </c>
    </row>
    <row r="21" spans="1:4" ht="15.6" customHeight="1" x14ac:dyDescent="0.25">
      <c r="A21" s="6" t="s">
        <v>39</v>
      </c>
      <c r="B21" s="20">
        <v>4473648.49</v>
      </c>
      <c r="C21" s="20">
        <v>4269999.99</v>
      </c>
      <c r="D21" s="61">
        <f t="shared" si="0"/>
        <v>95.447820711546342</v>
      </c>
    </row>
    <row r="22" spans="1:4" ht="15.6" customHeight="1" x14ac:dyDescent="0.25">
      <c r="A22" s="6" t="s">
        <v>40</v>
      </c>
      <c r="B22" s="20">
        <v>3276399.21</v>
      </c>
      <c r="C22" s="20">
        <v>3155242.26</v>
      </c>
      <c r="D22" s="61">
        <f t="shared" si="0"/>
        <v>96.302131021451444</v>
      </c>
    </row>
    <row r="23" spans="1:4" ht="15.6" customHeight="1" x14ac:dyDescent="0.25">
      <c r="A23" s="6" t="s">
        <v>41</v>
      </c>
      <c r="B23" s="20">
        <v>2254031.6</v>
      </c>
      <c r="C23" s="20">
        <v>2191355</v>
      </c>
      <c r="D23" s="61">
        <f t="shared" si="0"/>
        <v>97.219355753486326</v>
      </c>
    </row>
    <row r="24" spans="1:4" ht="15.6" customHeight="1" x14ac:dyDescent="0.25">
      <c r="A24" s="6" t="s">
        <v>42</v>
      </c>
      <c r="B24" s="20">
        <v>2684383.26</v>
      </c>
      <c r="C24" s="20">
        <v>2604358</v>
      </c>
      <c r="D24" s="61">
        <f t="shared" si="0"/>
        <v>97.018858626021981</v>
      </c>
    </row>
    <row r="25" spans="1:4" ht="15.6" customHeight="1" x14ac:dyDescent="0.25">
      <c r="A25" s="6" t="s">
        <v>43</v>
      </c>
      <c r="B25" s="20">
        <v>9876890.3200000003</v>
      </c>
      <c r="C25" s="20">
        <v>8811936.5500000007</v>
      </c>
      <c r="D25" s="61">
        <f t="shared" si="0"/>
        <v>89.21772202083136</v>
      </c>
    </row>
    <row r="26" spans="1:4" ht="15.6" customHeight="1" x14ac:dyDescent="0.25">
      <c r="A26" s="6" t="s">
        <v>19</v>
      </c>
      <c r="B26" s="20">
        <v>9836216.1300000008</v>
      </c>
      <c r="C26" s="20">
        <v>8250620.9299999997</v>
      </c>
      <c r="D26" s="61">
        <f t="shared" si="0"/>
        <v>83.880028874477347</v>
      </c>
    </row>
    <row r="27" spans="1:4" ht="15.6" customHeight="1" x14ac:dyDescent="0.25">
      <c r="A27" s="6" t="s">
        <v>44</v>
      </c>
      <c r="B27" s="20">
        <v>10967708.09</v>
      </c>
      <c r="C27" s="20">
        <v>10332419.08</v>
      </c>
      <c r="D27" s="61">
        <f t="shared" si="0"/>
        <v>94.207641151762274</v>
      </c>
    </row>
    <row r="28" spans="1:4" ht="15.6" customHeight="1" x14ac:dyDescent="0.25">
      <c r="A28" s="6" t="s">
        <v>45</v>
      </c>
      <c r="B28" s="20">
        <v>1343646</v>
      </c>
      <c r="C28" s="20">
        <v>1343646</v>
      </c>
      <c r="D28" s="61">
        <f t="shared" si="0"/>
        <v>100</v>
      </c>
    </row>
    <row r="29" spans="1:4" ht="15.6" customHeight="1" x14ac:dyDescent="0.25">
      <c r="A29" s="6" t="s">
        <v>46</v>
      </c>
      <c r="B29" s="20">
        <v>4226905.09</v>
      </c>
      <c r="C29" s="20">
        <v>3867704.6</v>
      </c>
      <c r="D29" s="61">
        <f t="shared" si="0"/>
        <v>91.502045057746969</v>
      </c>
    </row>
    <row r="30" spans="1:4" ht="15.6" customHeight="1" x14ac:dyDescent="0.25">
      <c r="A30" s="6" t="s">
        <v>7</v>
      </c>
      <c r="B30" s="20">
        <v>13912570.26</v>
      </c>
      <c r="C30" s="20">
        <v>13178653.939999999</v>
      </c>
      <c r="D30" s="61">
        <f t="shared" si="0"/>
        <v>94.724797026829179</v>
      </c>
    </row>
    <row r="31" spans="1:4" ht="15.6" customHeight="1" x14ac:dyDescent="0.25">
      <c r="A31" s="6" t="s">
        <v>21</v>
      </c>
      <c r="B31" s="20">
        <v>3843411.6</v>
      </c>
      <c r="C31" s="20">
        <v>3843411.6</v>
      </c>
      <c r="D31" s="61">
        <f t="shared" si="0"/>
        <v>100</v>
      </c>
    </row>
    <row r="32" spans="1:4" ht="15.6" customHeight="1" x14ac:dyDescent="0.25">
      <c r="A32" s="6" t="s">
        <v>47</v>
      </c>
      <c r="B32" s="20">
        <v>5916692.2599999998</v>
      </c>
      <c r="C32" s="20">
        <v>5879679</v>
      </c>
      <c r="D32" s="61">
        <f t="shared" si="0"/>
        <v>99.374426480649859</v>
      </c>
    </row>
    <row r="33" spans="1:4" ht="15.6" customHeight="1" x14ac:dyDescent="0.25">
      <c r="A33" s="6" t="s">
        <v>48</v>
      </c>
      <c r="B33" s="20">
        <v>8045399.3600000003</v>
      </c>
      <c r="C33" s="20">
        <v>7174034.2699999996</v>
      </c>
      <c r="D33" s="61">
        <f t="shared" si="0"/>
        <v>89.16939916827198</v>
      </c>
    </row>
    <row r="34" spans="1:4" ht="15.6" customHeight="1" x14ac:dyDescent="0.25">
      <c r="A34" s="6" t="s">
        <v>49</v>
      </c>
      <c r="B34" s="20">
        <v>14516683.470000001</v>
      </c>
      <c r="C34" s="20">
        <v>13026778.51</v>
      </c>
      <c r="D34" s="61">
        <f t="shared" si="0"/>
        <v>89.736602281926039</v>
      </c>
    </row>
    <row r="35" spans="1:4" ht="19.5" customHeight="1" x14ac:dyDescent="0.3">
      <c r="A35" s="9" t="s">
        <v>83</v>
      </c>
      <c r="B35" s="10">
        <f t="shared" ref="B35" si="1">SUM(B4:B34)</f>
        <v>519721478.67999995</v>
      </c>
      <c r="C35" s="10">
        <f>SUM(C4:C34)</f>
        <v>497317838.48000002</v>
      </c>
      <c r="D35" s="69">
        <f t="shared" si="0"/>
        <v>95.68929876500367</v>
      </c>
    </row>
  </sheetData>
  <mergeCells count="1">
    <mergeCell ref="A1:D1"/>
  </mergeCells>
  <pageMargins left="0.39370078740157483" right="0.39370078740157483" top="0.27" bottom="0.23" header="0.17" footer="0.17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0" tint="-0.249977111117893"/>
  </sheetPr>
  <dimension ref="A1:L7"/>
  <sheetViews>
    <sheetView view="pageBreakPreview" zoomScale="115" zoomScaleNormal="100" zoomScaleSheetLayoutView="115" workbookViewId="0">
      <selection activeCell="A8" sqref="A8:XFD13"/>
    </sheetView>
  </sheetViews>
  <sheetFormatPr defaultColWidth="9.109375" defaultRowHeight="15" x14ac:dyDescent="0.3"/>
  <cols>
    <col min="1" max="1" width="48.109375" style="2" customWidth="1"/>
    <col min="2" max="3" width="16.44140625" style="2" customWidth="1"/>
    <col min="4" max="4" width="14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27.2" customHeight="1" x14ac:dyDescent="0.3">
      <c r="A1" s="87" t="s">
        <v>125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799999999999997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x14ac:dyDescent="0.3">
      <c r="A4" s="6" t="s">
        <v>5</v>
      </c>
      <c r="B4" s="7">
        <v>445181.8</v>
      </c>
      <c r="C4" s="7">
        <v>445181.8</v>
      </c>
      <c r="D4" s="52">
        <f>C4/B4*100</f>
        <v>100</v>
      </c>
    </row>
    <row r="5" spans="1:12" ht="15.6" x14ac:dyDescent="0.3">
      <c r="A5" s="6" t="s">
        <v>48</v>
      </c>
      <c r="B5" s="7">
        <v>445181.79</v>
      </c>
      <c r="C5" s="7">
        <v>445181.79</v>
      </c>
      <c r="D5" s="52">
        <f t="shared" ref="D5:D6" si="0">C5/B5*100</f>
        <v>100</v>
      </c>
    </row>
    <row r="6" spans="1:12" ht="19.8" customHeight="1" x14ac:dyDescent="0.3">
      <c r="A6" s="9" t="s">
        <v>83</v>
      </c>
      <c r="B6" s="10">
        <f>SUM(B4:B5)</f>
        <v>890363.59</v>
      </c>
      <c r="C6" s="10">
        <f>SUM(C4:C5)</f>
        <v>890363.59</v>
      </c>
      <c r="D6" s="51">
        <f t="shared" si="0"/>
        <v>100</v>
      </c>
    </row>
    <row r="7" spans="1:12" ht="15" customHeight="1" x14ac:dyDescent="0.3"/>
  </sheetData>
  <mergeCells count="1">
    <mergeCell ref="A1:D1"/>
  </mergeCells>
  <pageMargins left="0.39370078740157483" right="0.39370078740157483" top="0.61" bottom="0.74803149606299213" header="0.31496062992125984" footer="0.31496062992125984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0" tint="-0.249977111117893"/>
  </sheetPr>
  <dimension ref="A1:L35"/>
  <sheetViews>
    <sheetView view="pageBreakPreview" topLeftCell="A16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6.5546875" style="2" customWidth="1"/>
    <col min="2" max="2" width="17.33203125" style="2" customWidth="1"/>
    <col min="3" max="3" width="17.21875" style="2" customWidth="1"/>
    <col min="4" max="4" width="14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3.8" customHeight="1" x14ac:dyDescent="0.3">
      <c r="A1" s="88" t="s">
        <v>126</v>
      </c>
      <c r="B1" s="87"/>
      <c r="C1" s="87"/>
      <c r="D1" s="87"/>
      <c r="E1" s="46"/>
      <c r="F1" s="46"/>
      <c r="G1" s="46"/>
      <c r="H1" s="46"/>
      <c r="I1" s="46"/>
      <c r="J1" s="46"/>
      <c r="K1" s="46"/>
      <c r="L1" s="46"/>
    </row>
    <row r="2" spans="1:12" ht="20.25" customHeight="1" x14ac:dyDescent="0.3">
      <c r="A2" s="1"/>
      <c r="B2" s="1"/>
      <c r="C2" s="3"/>
      <c r="D2" s="3" t="s">
        <v>0</v>
      </c>
      <c r="E2" s="46"/>
      <c r="F2" s="46"/>
      <c r="G2" s="46"/>
      <c r="H2" s="46"/>
      <c r="I2" s="46"/>
      <c r="J2" s="46"/>
      <c r="K2" s="46"/>
      <c r="L2" s="46"/>
    </row>
    <row r="3" spans="1:12" ht="3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E3" s="46"/>
      <c r="F3" s="46"/>
      <c r="G3" s="46"/>
      <c r="H3" s="46"/>
      <c r="I3" s="46"/>
      <c r="J3" s="46"/>
      <c r="K3" s="46"/>
      <c r="L3" s="46"/>
    </row>
    <row r="4" spans="1:12" ht="15.6" customHeight="1" x14ac:dyDescent="0.3">
      <c r="A4" s="6" t="s">
        <v>3</v>
      </c>
      <c r="B4" s="7">
        <v>7413120</v>
      </c>
      <c r="C4" s="7">
        <v>7399848.6399999997</v>
      </c>
      <c r="D4" s="52">
        <f>C4/B4*100</f>
        <v>99.820974704308028</v>
      </c>
      <c r="E4" s="46"/>
      <c r="F4" s="46"/>
      <c r="G4" s="46"/>
      <c r="H4" s="46"/>
      <c r="I4" s="46"/>
      <c r="J4" s="46"/>
      <c r="K4" s="46"/>
      <c r="L4" s="46"/>
    </row>
    <row r="5" spans="1:12" ht="15.6" customHeight="1" x14ac:dyDescent="0.3">
      <c r="A5" s="6" t="s">
        <v>4</v>
      </c>
      <c r="B5" s="7">
        <v>533520</v>
      </c>
      <c r="C5" s="7">
        <v>533520</v>
      </c>
      <c r="D5" s="52">
        <f t="shared" ref="D5:D35" si="0">C5/B5*100</f>
        <v>100</v>
      </c>
      <c r="E5" s="46"/>
      <c r="F5" s="46"/>
      <c r="G5" s="46"/>
      <c r="H5" s="46"/>
      <c r="I5" s="46"/>
      <c r="J5" s="46"/>
      <c r="K5" s="46"/>
      <c r="L5" s="46"/>
    </row>
    <row r="6" spans="1:12" ht="15.6" customHeight="1" x14ac:dyDescent="0.3">
      <c r="A6" s="6" t="s">
        <v>28</v>
      </c>
      <c r="B6" s="7">
        <v>781560</v>
      </c>
      <c r="C6" s="7">
        <v>781560</v>
      </c>
      <c r="D6" s="52">
        <f t="shared" si="0"/>
        <v>100</v>
      </c>
      <c r="E6" s="46"/>
      <c r="F6" s="46"/>
      <c r="G6" s="46"/>
      <c r="H6" s="46"/>
      <c r="I6" s="46"/>
      <c r="J6" s="46"/>
      <c r="K6" s="46"/>
      <c r="L6" s="46"/>
    </row>
    <row r="7" spans="1:12" ht="15.6" customHeight="1" x14ac:dyDescent="0.3">
      <c r="A7" s="6" t="s">
        <v>29</v>
      </c>
      <c r="B7" s="7">
        <v>524160</v>
      </c>
      <c r="C7" s="7">
        <v>474579.38</v>
      </c>
      <c r="D7" s="52">
        <f t="shared" si="0"/>
        <v>90.540937881562883</v>
      </c>
      <c r="E7" s="46"/>
      <c r="F7" s="46"/>
      <c r="G7" s="46"/>
      <c r="H7" s="46"/>
      <c r="I7" s="46"/>
      <c r="J7" s="46"/>
      <c r="K7" s="46"/>
      <c r="L7" s="46"/>
    </row>
    <row r="8" spans="1:12" ht="15.6" customHeight="1" x14ac:dyDescent="0.3">
      <c r="A8" s="6" t="s">
        <v>30</v>
      </c>
      <c r="B8" s="7">
        <v>280800</v>
      </c>
      <c r="C8" s="7">
        <v>176144.8</v>
      </c>
      <c r="D8" s="52">
        <f t="shared" si="0"/>
        <v>62.729629629629628</v>
      </c>
      <c r="E8" s="46"/>
      <c r="F8" s="46"/>
      <c r="G8" s="46"/>
      <c r="H8" s="46"/>
      <c r="I8" s="46"/>
      <c r="J8" s="46"/>
      <c r="K8" s="46"/>
      <c r="L8" s="46"/>
    </row>
    <row r="9" spans="1:12" ht="15.6" customHeight="1" x14ac:dyDescent="0.3">
      <c r="A9" s="6" t="s">
        <v>31</v>
      </c>
      <c r="B9" s="7">
        <v>496080</v>
      </c>
      <c r="C9" s="7">
        <v>397247.28</v>
      </c>
      <c r="D9" s="52">
        <f t="shared" si="0"/>
        <v>80.077261731978723</v>
      </c>
      <c r="E9" s="46"/>
      <c r="F9" s="46"/>
      <c r="G9" s="46"/>
      <c r="H9" s="46"/>
      <c r="I9" s="46"/>
      <c r="J9" s="46"/>
      <c r="K9" s="46"/>
      <c r="L9" s="46"/>
    </row>
    <row r="10" spans="1:12" ht="15.6" customHeight="1" x14ac:dyDescent="0.3">
      <c r="A10" s="6" t="s">
        <v>16</v>
      </c>
      <c r="B10" s="7">
        <v>1362816</v>
      </c>
      <c r="C10" s="7">
        <v>1362816</v>
      </c>
      <c r="D10" s="52">
        <f t="shared" si="0"/>
        <v>100</v>
      </c>
      <c r="E10" s="46"/>
      <c r="F10" s="46"/>
      <c r="G10" s="46"/>
      <c r="H10" s="46"/>
      <c r="I10" s="46"/>
      <c r="J10" s="46"/>
      <c r="K10" s="46"/>
      <c r="L10" s="46"/>
    </row>
    <row r="11" spans="1:12" ht="15.6" customHeight="1" x14ac:dyDescent="0.3">
      <c r="A11" s="6" t="s">
        <v>32</v>
      </c>
      <c r="B11" s="7">
        <v>589680</v>
      </c>
      <c r="C11" s="7">
        <v>453925.08</v>
      </c>
      <c r="D11" s="52">
        <f t="shared" si="0"/>
        <v>76.978205128205133</v>
      </c>
      <c r="E11" s="46"/>
      <c r="F11" s="46"/>
      <c r="G11" s="46"/>
      <c r="H11" s="46"/>
      <c r="I11" s="46"/>
      <c r="J11" s="46"/>
      <c r="K11" s="46"/>
      <c r="L11" s="46"/>
    </row>
    <row r="12" spans="1:12" ht="15.6" customHeight="1" x14ac:dyDescent="0.3">
      <c r="A12" s="6" t="s">
        <v>33</v>
      </c>
      <c r="B12" s="7">
        <v>336960</v>
      </c>
      <c r="C12" s="7">
        <v>293881.65999999997</v>
      </c>
      <c r="D12" s="52">
        <f t="shared" si="0"/>
        <v>87.215592355175687</v>
      </c>
      <c r="E12" s="46"/>
      <c r="F12" s="46"/>
      <c r="G12" s="46"/>
      <c r="H12" s="46"/>
      <c r="I12" s="46"/>
      <c r="J12" s="46"/>
      <c r="K12" s="46"/>
      <c r="L12" s="46"/>
    </row>
    <row r="13" spans="1:12" ht="15.6" customHeight="1" x14ac:dyDescent="0.3">
      <c r="A13" s="6" t="s">
        <v>17</v>
      </c>
      <c r="B13" s="7">
        <v>608400</v>
      </c>
      <c r="C13" s="7">
        <v>524160</v>
      </c>
      <c r="D13" s="52">
        <f t="shared" si="0"/>
        <v>86.15384615384616</v>
      </c>
      <c r="E13" s="46"/>
      <c r="F13" s="46"/>
      <c r="G13" s="46"/>
      <c r="H13" s="46"/>
      <c r="I13" s="46"/>
      <c r="J13" s="46"/>
      <c r="K13" s="46"/>
      <c r="L13" s="46"/>
    </row>
    <row r="14" spans="1:12" ht="15.6" customHeight="1" x14ac:dyDescent="0.3">
      <c r="A14" s="6" t="s">
        <v>34</v>
      </c>
      <c r="B14" s="7">
        <v>1965600</v>
      </c>
      <c r="C14" s="7">
        <v>1965600</v>
      </c>
      <c r="D14" s="52">
        <f t="shared" si="0"/>
        <v>100</v>
      </c>
      <c r="E14" s="46"/>
      <c r="F14" s="46"/>
      <c r="G14" s="46"/>
      <c r="H14" s="46"/>
      <c r="I14" s="46"/>
      <c r="J14" s="46"/>
      <c r="K14" s="46"/>
      <c r="L14" s="46"/>
    </row>
    <row r="15" spans="1:12" ht="15.6" customHeight="1" x14ac:dyDescent="0.3">
      <c r="A15" s="6" t="s">
        <v>35</v>
      </c>
      <c r="B15" s="7">
        <v>187200</v>
      </c>
      <c r="C15" s="7">
        <v>187200</v>
      </c>
      <c r="D15" s="52">
        <f t="shared" si="0"/>
        <v>100</v>
      </c>
      <c r="E15" s="46"/>
      <c r="F15" s="46"/>
      <c r="G15" s="46"/>
      <c r="H15" s="46"/>
      <c r="I15" s="46"/>
      <c r="J15" s="46"/>
      <c r="K15" s="46"/>
      <c r="L15" s="46"/>
    </row>
    <row r="16" spans="1:12" ht="15.6" customHeight="1" x14ac:dyDescent="0.3">
      <c r="A16" s="6" t="s">
        <v>5</v>
      </c>
      <c r="B16" s="7">
        <v>1123200</v>
      </c>
      <c r="C16" s="7">
        <v>876782.93</v>
      </c>
      <c r="D16" s="52">
        <f t="shared" si="0"/>
        <v>78.061158297720795</v>
      </c>
      <c r="H16" s="46"/>
    </row>
    <row r="17" spans="1:8" ht="15.6" customHeight="1" x14ac:dyDescent="0.3">
      <c r="A17" s="6" t="s">
        <v>36</v>
      </c>
      <c r="B17" s="7">
        <v>346320</v>
      </c>
      <c r="C17" s="7">
        <v>318573.36</v>
      </c>
      <c r="D17" s="52">
        <f t="shared" si="0"/>
        <v>91.98814968814969</v>
      </c>
      <c r="H17" s="46"/>
    </row>
    <row r="18" spans="1:8" ht="15.6" customHeight="1" x14ac:dyDescent="0.3">
      <c r="A18" s="6" t="s">
        <v>37</v>
      </c>
      <c r="B18" s="7">
        <v>973440</v>
      </c>
      <c r="C18" s="7">
        <v>973439.99</v>
      </c>
      <c r="D18" s="52">
        <f t="shared" si="0"/>
        <v>99.999998972715318</v>
      </c>
      <c r="H18" s="46"/>
    </row>
    <row r="19" spans="1:8" ht="15.6" customHeight="1" x14ac:dyDescent="0.3">
      <c r="A19" s="6" t="s">
        <v>38</v>
      </c>
      <c r="B19" s="7">
        <v>332280</v>
      </c>
      <c r="C19" s="7">
        <v>332280</v>
      </c>
      <c r="D19" s="52">
        <f t="shared" si="0"/>
        <v>100</v>
      </c>
      <c r="H19" s="46"/>
    </row>
    <row r="20" spans="1:8" ht="15.6" customHeight="1" x14ac:dyDescent="0.3">
      <c r="A20" s="6" t="s">
        <v>22</v>
      </c>
      <c r="B20" s="7">
        <v>608400</v>
      </c>
      <c r="C20" s="7">
        <v>187426.07</v>
      </c>
      <c r="D20" s="52">
        <f t="shared" si="0"/>
        <v>30.80638888888889</v>
      </c>
      <c r="H20" s="46"/>
    </row>
    <row r="21" spans="1:8" ht="15.6" customHeight="1" x14ac:dyDescent="0.3">
      <c r="A21" s="6" t="s">
        <v>39</v>
      </c>
      <c r="B21" s="7">
        <v>393120</v>
      </c>
      <c r="C21" s="7">
        <v>393120</v>
      </c>
      <c r="D21" s="52">
        <f t="shared" si="0"/>
        <v>100</v>
      </c>
      <c r="H21" s="46"/>
    </row>
    <row r="22" spans="1:8" ht="15.6" customHeight="1" x14ac:dyDescent="0.3">
      <c r="A22" s="6" t="s">
        <v>40</v>
      </c>
      <c r="B22" s="7">
        <v>304200</v>
      </c>
      <c r="C22" s="7">
        <v>271537.15999999997</v>
      </c>
      <c r="D22" s="52">
        <f t="shared" si="0"/>
        <v>89.262708744247192</v>
      </c>
      <c r="H22" s="46"/>
    </row>
    <row r="23" spans="1:8" ht="15.6" customHeight="1" x14ac:dyDescent="0.3">
      <c r="A23" s="6" t="s">
        <v>41</v>
      </c>
      <c r="B23" s="7">
        <v>401544</v>
      </c>
      <c r="C23" s="7">
        <v>214802.28</v>
      </c>
      <c r="D23" s="52">
        <f t="shared" si="0"/>
        <v>53.494082840236686</v>
      </c>
      <c r="H23" s="46"/>
    </row>
    <row r="24" spans="1:8" ht="15.6" customHeight="1" x14ac:dyDescent="0.3">
      <c r="A24" s="6" t="s">
        <v>42</v>
      </c>
      <c r="B24" s="7">
        <v>423072</v>
      </c>
      <c r="C24" s="7">
        <v>383782.14</v>
      </c>
      <c r="D24" s="52">
        <f t="shared" si="0"/>
        <v>90.713197753573866</v>
      </c>
      <c r="H24" s="46"/>
    </row>
    <row r="25" spans="1:8" ht="15.6" customHeight="1" x14ac:dyDescent="0.3">
      <c r="A25" s="6" t="s">
        <v>43</v>
      </c>
      <c r="B25" s="7">
        <v>702000</v>
      </c>
      <c r="C25" s="7">
        <v>506531.6</v>
      </c>
      <c r="D25" s="52">
        <f t="shared" si="0"/>
        <v>72.155498575498569</v>
      </c>
      <c r="H25" s="46"/>
    </row>
    <row r="26" spans="1:8" ht="15.6" customHeight="1" x14ac:dyDescent="0.3">
      <c r="A26" s="6" t="s">
        <v>19</v>
      </c>
      <c r="B26" s="7">
        <v>524160</v>
      </c>
      <c r="C26" s="7">
        <v>54935.09</v>
      </c>
      <c r="D26" s="52">
        <f t="shared" si="0"/>
        <v>10.48059561965812</v>
      </c>
      <c r="H26" s="46"/>
    </row>
    <row r="27" spans="1:8" ht="15.6" customHeight="1" x14ac:dyDescent="0.3">
      <c r="A27" s="6" t="s">
        <v>44</v>
      </c>
      <c r="B27" s="7">
        <v>767520</v>
      </c>
      <c r="C27" s="7">
        <v>454371.84000000003</v>
      </c>
      <c r="D27" s="52">
        <f t="shared" si="0"/>
        <v>59.20000000000001</v>
      </c>
      <c r="H27" s="46"/>
    </row>
    <row r="28" spans="1:8" ht="15.6" customHeight="1" x14ac:dyDescent="0.3">
      <c r="A28" s="6" t="s">
        <v>45</v>
      </c>
      <c r="B28" s="7">
        <v>234000</v>
      </c>
      <c r="C28" s="7">
        <v>179706.48</v>
      </c>
      <c r="D28" s="52">
        <f t="shared" si="0"/>
        <v>76.797641025641028</v>
      </c>
      <c r="H28" s="46"/>
    </row>
    <row r="29" spans="1:8" ht="15.6" customHeight="1" x14ac:dyDescent="0.3">
      <c r="A29" s="6" t="s">
        <v>46</v>
      </c>
      <c r="B29" s="7">
        <v>374400</v>
      </c>
      <c r="C29" s="7">
        <v>231186.82</v>
      </c>
      <c r="D29" s="52">
        <f t="shared" si="0"/>
        <v>61.748616452991456</v>
      </c>
      <c r="H29" s="46"/>
    </row>
    <row r="30" spans="1:8" ht="15.6" customHeight="1" x14ac:dyDescent="0.3">
      <c r="A30" s="6" t="s">
        <v>7</v>
      </c>
      <c r="B30" s="7">
        <v>1310400</v>
      </c>
      <c r="C30" s="7">
        <v>915047.53</v>
      </c>
      <c r="D30" s="52">
        <f t="shared" si="0"/>
        <v>69.829634462759458</v>
      </c>
      <c r="H30" s="46"/>
    </row>
    <row r="31" spans="1:8" ht="15.6" customHeight="1" x14ac:dyDescent="0.3">
      <c r="A31" s="6" t="s">
        <v>21</v>
      </c>
      <c r="B31" s="7">
        <v>374400</v>
      </c>
      <c r="C31" s="7">
        <v>374400</v>
      </c>
      <c r="D31" s="52">
        <f t="shared" si="0"/>
        <v>100</v>
      </c>
      <c r="H31" s="46"/>
    </row>
    <row r="32" spans="1:8" ht="15.6" customHeight="1" x14ac:dyDescent="0.3">
      <c r="A32" s="6" t="s">
        <v>47</v>
      </c>
      <c r="B32" s="7">
        <v>776880</v>
      </c>
      <c r="C32" s="7">
        <v>616824</v>
      </c>
      <c r="D32" s="52">
        <f t="shared" si="0"/>
        <v>79.397590361445779</v>
      </c>
      <c r="H32" s="46"/>
    </row>
    <row r="33" spans="1:8" ht="15.6" customHeight="1" x14ac:dyDescent="0.3">
      <c r="A33" s="6" t="s">
        <v>48</v>
      </c>
      <c r="B33" s="7">
        <v>702000</v>
      </c>
      <c r="C33" s="7">
        <v>182697.15</v>
      </c>
      <c r="D33" s="52">
        <f t="shared" si="0"/>
        <v>26.025235042735041</v>
      </c>
      <c r="H33" s="46"/>
    </row>
    <row r="34" spans="1:8" ht="15.6" customHeight="1" x14ac:dyDescent="0.3">
      <c r="A34" s="6" t="s">
        <v>49</v>
      </c>
      <c r="B34" s="7">
        <v>861120</v>
      </c>
      <c r="C34" s="7">
        <v>825588.01</v>
      </c>
      <c r="D34" s="52">
        <f t="shared" si="0"/>
        <v>95.87374698067633</v>
      </c>
      <c r="H34" s="46"/>
    </row>
    <row r="35" spans="1:8" ht="19.5" customHeight="1" x14ac:dyDescent="0.3">
      <c r="A35" s="9" t="s">
        <v>83</v>
      </c>
      <c r="B35" s="10">
        <f>SUM(B4:B34)</f>
        <v>26612352</v>
      </c>
      <c r="C35" s="10">
        <f>SUM(C4:C34)</f>
        <v>22843515.290000007</v>
      </c>
      <c r="D35" s="51">
        <f t="shared" si="0"/>
        <v>85.8380172109553</v>
      </c>
    </row>
  </sheetData>
  <mergeCells count="1">
    <mergeCell ref="A1:D1"/>
  </mergeCells>
  <pageMargins left="0.39370078740157483" right="0.39370078740157483" top="0.23" bottom="0.5" header="0.17" footer="0.31496062992125984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0" tint="-0.249977111117893"/>
  </sheetPr>
  <dimension ref="A1:M28"/>
  <sheetViews>
    <sheetView view="pageBreakPreview" topLeftCell="A7" zoomScale="115" zoomScaleNormal="100" zoomScaleSheetLayoutView="115" workbookViewId="0">
      <selection activeCell="A30" sqref="A30:XFD35"/>
    </sheetView>
  </sheetViews>
  <sheetFormatPr defaultColWidth="9.109375" defaultRowHeight="15" x14ac:dyDescent="0.3"/>
  <cols>
    <col min="1" max="1" width="43.88671875" style="2" customWidth="1"/>
    <col min="2" max="2" width="18.77734375" style="2" customWidth="1"/>
    <col min="3" max="3" width="18.33203125" style="2" customWidth="1"/>
    <col min="4" max="4" width="14.109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05" customHeight="1" x14ac:dyDescent="0.3">
      <c r="A1" s="87" t="s">
        <v>127</v>
      </c>
      <c r="B1" s="87"/>
      <c r="C1" s="87"/>
      <c r="D1" s="87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37.200000000000003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5.6" customHeight="1" x14ac:dyDescent="0.3">
      <c r="A4" s="6" t="s">
        <v>3</v>
      </c>
      <c r="B4" s="7">
        <v>95352738.299999997</v>
      </c>
      <c r="C4" s="7">
        <v>95352738.299999997</v>
      </c>
      <c r="D4" s="52">
        <f>C4/B4*100</f>
        <v>100</v>
      </c>
      <c r="J4" s="42"/>
      <c r="K4" s="42"/>
      <c r="L4" s="42"/>
      <c r="M4" s="42"/>
    </row>
    <row r="5" spans="1:13" ht="15.6" customHeight="1" x14ac:dyDescent="0.3">
      <c r="A5" s="6" t="s">
        <v>4</v>
      </c>
      <c r="B5" s="7">
        <v>6789000</v>
      </c>
      <c r="C5" s="7">
        <v>6789000</v>
      </c>
      <c r="D5" s="52">
        <f t="shared" ref="D5:D28" si="0">C5/B5*100</f>
        <v>100</v>
      </c>
      <c r="J5" s="42"/>
      <c r="K5" s="42"/>
      <c r="L5" s="42"/>
      <c r="M5" s="42"/>
    </row>
    <row r="6" spans="1:13" ht="15.6" customHeight="1" x14ac:dyDescent="0.3">
      <c r="A6" s="6" t="s">
        <v>28</v>
      </c>
      <c r="B6" s="7">
        <v>11823183</v>
      </c>
      <c r="C6" s="7">
        <v>11823183</v>
      </c>
      <c r="D6" s="52">
        <f t="shared" si="0"/>
        <v>100</v>
      </c>
      <c r="J6" s="42"/>
      <c r="K6" s="42"/>
      <c r="L6" s="42"/>
      <c r="M6" s="42"/>
    </row>
    <row r="7" spans="1:13" ht="15.6" customHeight="1" x14ac:dyDescent="0.3">
      <c r="A7" s="6" t="s">
        <v>31</v>
      </c>
      <c r="B7" s="7">
        <v>2850000</v>
      </c>
      <c r="C7" s="7">
        <v>2805236.17</v>
      </c>
      <c r="D7" s="52">
        <f t="shared" si="0"/>
        <v>98.429339298245608</v>
      </c>
      <c r="J7" s="42"/>
      <c r="K7" s="42"/>
      <c r="L7" s="42"/>
      <c r="M7" s="42"/>
    </row>
    <row r="8" spans="1:13" ht="15.6" customHeight="1" x14ac:dyDescent="0.3">
      <c r="A8" s="6" t="s">
        <v>16</v>
      </c>
      <c r="B8" s="7">
        <v>14242927.25</v>
      </c>
      <c r="C8" s="7">
        <v>6802151.4800000004</v>
      </c>
      <c r="D8" s="52">
        <f t="shared" si="0"/>
        <v>47.7581002879868</v>
      </c>
      <c r="J8" s="42"/>
      <c r="K8" s="42"/>
      <c r="L8" s="42"/>
      <c r="M8" s="42"/>
    </row>
    <row r="9" spans="1:13" ht="15.6" customHeight="1" x14ac:dyDescent="0.3">
      <c r="A9" s="6" t="s">
        <v>32</v>
      </c>
      <c r="B9" s="7">
        <v>6188000</v>
      </c>
      <c r="C9" s="7">
        <v>6187898.7699999996</v>
      </c>
      <c r="D9" s="52">
        <f t="shared" si="0"/>
        <v>99.998364091790563</v>
      </c>
      <c r="J9" s="42"/>
      <c r="K9" s="42"/>
      <c r="L9" s="42"/>
      <c r="M9" s="42"/>
    </row>
    <row r="10" spans="1:13" ht="15.6" customHeight="1" x14ac:dyDescent="0.3">
      <c r="A10" s="6" t="s">
        <v>34</v>
      </c>
      <c r="B10" s="7">
        <v>15445072.75</v>
      </c>
      <c r="C10" s="7">
        <v>14976824.82</v>
      </c>
      <c r="D10" s="52">
        <f t="shared" si="0"/>
        <v>96.968302204986372</v>
      </c>
      <c r="J10" s="42"/>
      <c r="K10" s="42"/>
      <c r="L10" s="42"/>
      <c r="M10" s="42"/>
    </row>
    <row r="11" spans="1:13" ht="15.6" customHeight="1" x14ac:dyDescent="0.3">
      <c r="A11" s="6" t="s">
        <v>5</v>
      </c>
      <c r="B11" s="7">
        <v>8883000</v>
      </c>
      <c r="C11" s="7">
        <v>7921889.2800000003</v>
      </c>
      <c r="D11" s="52">
        <f t="shared" si="0"/>
        <v>89.180336372847009</v>
      </c>
      <c r="J11" s="42"/>
      <c r="K11" s="42"/>
      <c r="L11" s="42"/>
      <c r="M11" s="42"/>
    </row>
    <row r="12" spans="1:13" ht="15.6" customHeight="1" x14ac:dyDescent="0.3">
      <c r="A12" s="6" t="s">
        <v>37</v>
      </c>
      <c r="B12" s="7">
        <v>2726000</v>
      </c>
      <c r="C12" s="7">
        <v>2332919</v>
      </c>
      <c r="D12" s="52">
        <f t="shared" si="0"/>
        <v>85.580300807043287</v>
      </c>
      <c r="J12" s="42"/>
      <c r="K12" s="42"/>
      <c r="L12" s="42"/>
      <c r="M12" s="42"/>
    </row>
    <row r="13" spans="1:13" ht="15.6" customHeight="1" x14ac:dyDescent="0.3">
      <c r="A13" s="6" t="s">
        <v>22</v>
      </c>
      <c r="B13" s="7">
        <v>7695000</v>
      </c>
      <c r="C13" s="7">
        <v>7199386.0899999999</v>
      </c>
      <c r="D13" s="52">
        <f t="shared" si="0"/>
        <v>93.559273424301495</v>
      </c>
    </row>
    <row r="14" spans="1:13" ht="15.6" customHeight="1" x14ac:dyDescent="0.3">
      <c r="A14" s="6" t="s">
        <v>39</v>
      </c>
      <c r="B14" s="7">
        <v>5807431.7000000002</v>
      </c>
      <c r="C14" s="7">
        <v>4934974.57</v>
      </c>
      <c r="D14" s="52">
        <f t="shared" si="0"/>
        <v>84.976885221052186</v>
      </c>
    </row>
    <row r="15" spans="1:13" ht="15.6" customHeight="1" x14ac:dyDescent="0.3">
      <c r="A15" s="6" t="s">
        <v>40</v>
      </c>
      <c r="B15" s="7">
        <v>5250912.96</v>
      </c>
      <c r="C15" s="7">
        <v>4752076.3</v>
      </c>
      <c r="D15" s="52">
        <f t="shared" si="0"/>
        <v>90.50000135595468</v>
      </c>
    </row>
    <row r="16" spans="1:13" ht="15.6" customHeight="1" x14ac:dyDescent="0.3">
      <c r="A16" s="6" t="s">
        <v>41</v>
      </c>
      <c r="B16" s="7">
        <v>1770882.65</v>
      </c>
      <c r="C16" s="7">
        <v>1664151.3</v>
      </c>
      <c r="D16" s="52">
        <f t="shared" si="0"/>
        <v>93.972985731155035</v>
      </c>
    </row>
    <row r="17" spans="1:4" ht="15.6" customHeight="1" x14ac:dyDescent="0.3">
      <c r="A17" s="6" t="s">
        <v>42</v>
      </c>
      <c r="B17" s="7">
        <v>5700000</v>
      </c>
      <c r="C17" s="7">
        <v>5694759.4199999999</v>
      </c>
      <c r="D17" s="52">
        <f t="shared" si="0"/>
        <v>99.908059999999992</v>
      </c>
    </row>
    <row r="18" spans="1:4" ht="15.6" customHeight="1" x14ac:dyDescent="0.3">
      <c r="A18" s="6" t="s">
        <v>43</v>
      </c>
      <c r="B18" s="7">
        <v>8027500</v>
      </c>
      <c r="C18" s="7">
        <v>8027500</v>
      </c>
      <c r="D18" s="52">
        <f t="shared" si="0"/>
        <v>100</v>
      </c>
    </row>
    <row r="19" spans="1:4" ht="15.6" customHeight="1" x14ac:dyDescent="0.3">
      <c r="A19" s="6" t="s">
        <v>19</v>
      </c>
      <c r="B19" s="7">
        <v>16134889.060000001</v>
      </c>
      <c r="C19" s="7">
        <v>15284980.23</v>
      </c>
      <c r="D19" s="52">
        <f t="shared" si="0"/>
        <v>94.732478005646726</v>
      </c>
    </row>
    <row r="20" spans="1:4" ht="15.6" customHeight="1" x14ac:dyDescent="0.3">
      <c r="A20" s="6" t="s">
        <v>44</v>
      </c>
      <c r="B20" s="7">
        <v>4324000</v>
      </c>
      <c r="C20" s="7">
        <v>3964044.67</v>
      </c>
      <c r="D20" s="52">
        <f t="shared" si="0"/>
        <v>91.675408649398705</v>
      </c>
    </row>
    <row r="21" spans="1:4" ht="15.6" customHeight="1" x14ac:dyDescent="0.3">
      <c r="A21" s="6" t="s">
        <v>45</v>
      </c>
      <c r="B21" s="7">
        <v>5225000</v>
      </c>
      <c r="C21" s="7">
        <v>5224999.63</v>
      </c>
      <c r="D21" s="52">
        <f t="shared" si="0"/>
        <v>99.999992918660283</v>
      </c>
    </row>
    <row r="22" spans="1:4" ht="15.6" customHeight="1" x14ac:dyDescent="0.3">
      <c r="A22" s="6" t="s">
        <v>46</v>
      </c>
      <c r="B22" s="7">
        <v>2444000</v>
      </c>
      <c r="C22" s="7">
        <v>2444000</v>
      </c>
      <c r="D22" s="52">
        <f t="shared" si="0"/>
        <v>100</v>
      </c>
    </row>
    <row r="23" spans="1:4" ht="15.6" customHeight="1" x14ac:dyDescent="0.3">
      <c r="A23" s="6" t="s">
        <v>7</v>
      </c>
      <c r="B23" s="7">
        <v>2392000</v>
      </c>
      <c r="C23" s="7">
        <v>2345726.4700000002</v>
      </c>
      <c r="D23" s="52">
        <f t="shared" si="0"/>
        <v>98.065487876254181</v>
      </c>
    </row>
    <row r="24" spans="1:4" ht="15.6" customHeight="1" x14ac:dyDescent="0.3">
      <c r="A24" s="6" t="s">
        <v>21</v>
      </c>
      <c r="B24" s="7">
        <v>10983520</v>
      </c>
      <c r="C24" s="7">
        <v>10099310.640000001</v>
      </c>
      <c r="D24" s="52">
        <f t="shared" si="0"/>
        <v>91.949672236222995</v>
      </c>
    </row>
    <row r="25" spans="1:4" ht="15.6" customHeight="1" x14ac:dyDescent="0.3">
      <c r="A25" s="6" t="s">
        <v>47</v>
      </c>
      <c r="B25" s="7">
        <v>8460600</v>
      </c>
      <c r="C25" s="7">
        <v>8460600</v>
      </c>
      <c r="D25" s="52">
        <f t="shared" si="0"/>
        <v>100</v>
      </c>
    </row>
    <row r="26" spans="1:4" ht="15.6" customHeight="1" x14ac:dyDescent="0.3">
      <c r="A26" s="6" t="s">
        <v>48</v>
      </c>
      <c r="B26" s="7">
        <v>8572046.4600000009</v>
      </c>
      <c r="C26" s="7">
        <v>8572046.4600000009</v>
      </c>
      <c r="D26" s="52">
        <f t="shared" si="0"/>
        <v>100</v>
      </c>
    </row>
    <row r="27" spans="1:4" ht="15.6" customHeight="1" x14ac:dyDescent="0.3">
      <c r="A27" s="6" t="s">
        <v>49</v>
      </c>
      <c r="B27" s="7">
        <v>3610095.02</v>
      </c>
      <c r="C27" s="7">
        <v>3610095.02</v>
      </c>
      <c r="D27" s="52">
        <f t="shared" si="0"/>
        <v>100</v>
      </c>
    </row>
    <row r="28" spans="1:4" ht="19.5" customHeight="1" x14ac:dyDescent="0.3">
      <c r="A28" s="9" t="s">
        <v>83</v>
      </c>
      <c r="B28" s="10">
        <f>SUM(B4:B27)</f>
        <v>260697799.15000004</v>
      </c>
      <c r="C28" s="10">
        <f>SUM(C4:C27)</f>
        <v>247270491.62</v>
      </c>
      <c r="D28" s="51">
        <f t="shared" si="0"/>
        <v>94.849474152148773</v>
      </c>
    </row>
  </sheetData>
  <mergeCells count="1">
    <mergeCell ref="A1:D1"/>
  </mergeCells>
  <pageMargins left="0.39370078740157483" right="0.39370078740157483" top="0.35433070866141736" bottom="0.31496062992125984" header="0.31496062992125984" footer="0.31496062992125984"/>
  <pageSetup paperSize="9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0" tint="-0.249977111117893"/>
    <pageSetUpPr fitToPage="1"/>
  </sheetPr>
  <dimension ref="A1:L34"/>
  <sheetViews>
    <sheetView view="pageBreakPreview" topLeftCell="A7" zoomScale="115" zoomScaleNormal="100" zoomScaleSheetLayoutView="115" workbookViewId="0">
      <selection activeCell="H32" sqref="H32"/>
    </sheetView>
  </sheetViews>
  <sheetFormatPr defaultColWidth="9.109375" defaultRowHeight="15" x14ac:dyDescent="0.3"/>
  <cols>
    <col min="1" max="1" width="45.88671875" style="2" customWidth="1"/>
    <col min="2" max="2" width="17.5546875" style="2" customWidth="1"/>
    <col min="3" max="3" width="17.33203125" style="2" customWidth="1"/>
    <col min="4" max="4" width="14.109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7.4" customHeight="1" x14ac:dyDescent="0.3">
      <c r="A1" s="87" t="s">
        <v>128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6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58120441</v>
      </c>
      <c r="C4" s="7">
        <v>58120441</v>
      </c>
      <c r="D4" s="52">
        <f>C4/B4*100</f>
        <v>100</v>
      </c>
      <c r="J4" s="42"/>
      <c r="K4" s="42"/>
      <c r="L4" s="42"/>
    </row>
    <row r="5" spans="1:12" ht="15.6" customHeight="1" x14ac:dyDescent="0.3">
      <c r="A5" s="6" t="s">
        <v>4</v>
      </c>
      <c r="B5" s="7">
        <v>3350702</v>
      </c>
      <c r="C5" s="7">
        <v>3350702</v>
      </c>
      <c r="D5" s="52">
        <f t="shared" ref="D5:D34" si="0">C5/B5*100</f>
        <v>100</v>
      </c>
      <c r="J5" s="42"/>
      <c r="K5" s="42"/>
      <c r="L5" s="42"/>
    </row>
    <row r="6" spans="1:12" ht="15.6" customHeight="1" x14ac:dyDescent="0.3">
      <c r="A6" s="6" t="s">
        <v>28</v>
      </c>
      <c r="B6" s="7">
        <v>9824702</v>
      </c>
      <c r="C6" s="7">
        <v>9824702</v>
      </c>
      <c r="D6" s="52">
        <f t="shared" si="0"/>
        <v>100</v>
      </c>
      <c r="J6" s="42"/>
      <c r="K6" s="42"/>
      <c r="L6" s="42"/>
    </row>
    <row r="7" spans="1:12" ht="15.6" customHeight="1" x14ac:dyDescent="0.3">
      <c r="A7" s="6" t="s">
        <v>29</v>
      </c>
      <c r="B7" s="7">
        <v>4816238</v>
      </c>
      <c r="C7" s="7">
        <v>4816238</v>
      </c>
      <c r="D7" s="52">
        <f t="shared" si="0"/>
        <v>100</v>
      </c>
      <c r="J7" s="42"/>
      <c r="K7" s="42"/>
      <c r="L7" s="42"/>
    </row>
    <row r="8" spans="1:12" ht="15.6" customHeight="1" x14ac:dyDescent="0.3">
      <c r="A8" s="6" t="s">
        <v>31</v>
      </c>
      <c r="B8" s="7">
        <v>1471919</v>
      </c>
      <c r="C8" s="7">
        <v>1471918.99</v>
      </c>
      <c r="D8" s="52">
        <f t="shared" si="0"/>
        <v>99.999999320614791</v>
      </c>
    </row>
    <row r="9" spans="1:12" ht="15.6" customHeight="1" x14ac:dyDescent="0.3">
      <c r="A9" s="6" t="s">
        <v>16</v>
      </c>
      <c r="B9" s="7">
        <v>5447628</v>
      </c>
      <c r="C9" s="7">
        <v>5447628</v>
      </c>
      <c r="D9" s="52">
        <f t="shared" si="0"/>
        <v>100</v>
      </c>
    </row>
    <row r="10" spans="1:12" ht="15.6" customHeight="1" x14ac:dyDescent="0.3">
      <c r="A10" s="6" t="s">
        <v>32</v>
      </c>
      <c r="B10" s="7">
        <v>4234911</v>
      </c>
      <c r="C10" s="7">
        <v>4234911</v>
      </c>
      <c r="D10" s="52">
        <f t="shared" si="0"/>
        <v>100</v>
      </c>
    </row>
    <row r="11" spans="1:12" ht="15.6" customHeight="1" x14ac:dyDescent="0.3">
      <c r="A11" s="6" t="s">
        <v>33</v>
      </c>
      <c r="B11" s="7">
        <v>1595138.55</v>
      </c>
      <c r="C11" s="7">
        <v>1595138.54</v>
      </c>
      <c r="D11" s="52">
        <f t="shared" si="0"/>
        <v>99.999999373095207</v>
      </c>
    </row>
    <row r="12" spans="1:12" ht="15.6" customHeight="1" x14ac:dyDescent="0.3">
      <c r="A12" s="6" t="s">
        <v>17</v>
      </c>
      <c r="B12" s="7">
        <v>1186806</v>
      </c>
      <c r="C12" s="7">
        <v>1186806</v>
      </c>
      <c r="D12" s="52">
        <f t="shared" si="0"/>
        <v>100</v>
      </c>
    </row>
    <row r="13" spans="1:12" ht="15.6" customHeight="1" x14ac:dyDescent="0.3">
      <c r="A13" s="6" t="s">
        <v>34</v>
      </c>
      <c r="B13" s="7">
        <v>11948645</v>
      </c>
      <c r="C13" s="7">
        <v>11948275.640000001</v>
      </c>
      <c r="D13" s="52">
        <f t="shared" si="0"/>
        <v>99.996908770827147</v>
      </c>
    </row>
    <row r="14" spans="1:12" ht="15.6" customHeight="1" x14ac:dyDescent="0.3">
      <c r="A14" s="6" t="s">
        <v>35</v>
      </c>
      <c r="B14" s="7">
        <v>2327605</v>
      </c>
      <c r="C14" s="7">
        <v>2327604.9900000002</v>
      </c>
      <c r="D14" s="52">
        <f t="shared" si="0"/>
        <v>99.999999570373859</v>
      </c>
    </row>
    <row r="15" spans="1:12" ht="15.6" customHeight="1" x14ac:dyDescent="0.3">
      <c r="A15" s="6" t="s">
        <v>5</v>
      </c>
      <c r="B15" s="7">
        <v>3782989</v>
      </c>
      <c r="C15" s="7">
        <v>3782989</v>
      </c>
      <c r="D15" s="52">
        <f t="shared" si="0"/>
        <v>100</v>
      </c>
    </row>
    <row r="16" spans="1:12" ht="15.6" customHeight="1" x14ac:dyDescent="0.3">
      <c r="A16" s="6" t="s">
        <v>36</v>
      </c>
      <c r="B16" s="7">
        <v>4370000</v>
      </c>
      <c r="C16" s="7">
        <v>4369999.8499999996</v>
      </c>
      <c r="D16" s="52">
        <f t="shared" si="0"/>
        <v>99.999996567505718</v>
      </c>
    </row>
    <row r="17" spans="1:4" ht="15.6" customHeight="1" x14ac:dyDescent="0.3">
      <c r="A17" s="6" t="s">
        <v>37</v>
      </c>
      <c r="B17" s="7">
        <v>3754024</v>
      </c>
      <c r="C17" s="7">
        <v>3754024</v>
      </c>
      <c r="D17" s="52">
        <f t="shared" si="0"/>
        <v>100</v>
      </c>
    </row>
    <row r="18" spans="1:4" ht="15.6" customHeight="1" x14ac:dyDescent="0.3">
      <c r="A18" s="6" t="s">
        <v>38</v>
      </c>
      <c r="B18" s="7">
        <v>2850000</v>
      </c>
      <c r="C18" s="7">
        <v>2166628.9700000002</v>
      </c>
      <c r="D18" s="52">
        <f t="shared" si="0"/>
        <v>76.022069122807025</v>
      </c>
    </row>
    <row r="19" spans="1:4" ht="15.6" customHeight="1" x14ac:dyDescent="0.3">
      <c r="A19" s="6" t="s">
        <v>22</v>
      </c>
      <c r="B19" s="7">
        <v>14094452</v>
      </c>
      <c r="C19" s="7">
        <v>12739225.689999999</v>
      </c>
      <c r="D19" s="52">
        <f t="shared" si="0"/>
        <v>90.384682497765795</v>
      </c>
    </row>
    <row r="20" spans="1:4" ht="15.6" customHeight="1" x14ac:dyDescent="0.3">
      <c r="A20" s="6" t="s">
        <v>39</v>
      </c>
      <c r="B20" s="7">
        <v>6618540</v>
      </c>
      <c r="C20" s="7">
        <v>6618540</v>
      </c>
      <c r="D20" s="52">
        <f t="shared" si="0"/>
        <v>100</v>
      </c>
    </row>
    <row r="21" spans="1:4" ht="15.6" customHeight="1" x14ac:dyDescent="0.3">
      <c r="A21" s="6" t="s">
        <v>40</v>
      </c>
      <c r="B21" s="7">
        <v>3837957.59</v>
      </c>
      <c r="C21" s="7">
        <v>3837957.59</v>
      </c>
      <c r="D21" s="52">
        <f t="shared" si="0"/>
        <v>100</v>
      </c>
    </row>
    <row r="22" spans="1:4" ht="15.6" customHeight="1" x14ac:dyDescent="0.3">
      <c r="A22" s="6" t="s">
        <v>41</v>
      </c>
      <c r="B22" s="7">
        <v>570000</v>
      </c>
      <c r="C22" s="7">
        <v>560595</v>
      </c>
      <c r="D22" s="52">
        <f t="shared" si="0"/>
        <v>98.350000000000009</v>
      </c>
    </row>
    <row r="23" spans="1:4" ht="15.6" customHeight="1" x14ac:dyDescent="0.3">
      <c r="A23" s="6" t="s">
        <v>42</v>
      </c>
      <c r="B23" s="7">
        <v>8002509</v>
      </c>
      <c r="C23" s="7">
        <v>8002508.9900000002</v>
      </c>
      <c r="D23" s="52">
        <f t="shared" si="0"/>
        <v>99.999999875039194</v>
      </c>
    </row>
    <row r="24" spans="1:4" ht="15.6" customHeight="1" x14ac:dyDescent="0.3">
      <c r="A24" s="6" t="s">
        <v>43</v>
      </c>
      <c r="B24" s="7">
        <v>1531050</v>
      </c>
      <c r="C24" s="7">
        <v>1531049.98</v>
      </c>
      <c r="D24" s="52">
        <f t="shared" si="0"/>
        <v>99.999998693706942</v>
      </c>
    </row>
    <row r="25" spans="1:4" ht="15.6" customHeight="1" x14ac:dyDescent="0.3">
      <c r="A25" s="6" t="s">
        <v>19</v>
      </c>
      <c r="B25" s="7">
        <v>3825573</v>
      </c>
      <c r="C25" s="7">
        <v>3764697.58</v>
      </c>
      <c r="D25" s="52">
        <f t="shared" si="0"/>
        <v>98.40872413099946</v>
      </c>
    </row>
    <row r="26" spans="1:4" ht="15.6" customHeight="1" x14ac:dyDescent="0.3">
      <c r="A26" s="6" t="s">
        <v>44</v>
      </c>
      <c r="B26" s="7">
        <v>4245339</v>
      </c>
      <c r="C26" s="7">
        <v>4245338.99</v>
      </c>
      <c r="D26" s="52">
        <f t="shared" si="0"/>
        <v>99.999999764447551</v>
      </c>
    </row>
    <row r="27" spans="1:4" ht="15.6" customHeight="1" x14ac:dyDescent="0.3">
      <c r="A27" s="6" t="s">
        <v>45</v>
      </c>
      <c r="B27" s="7">
        <v>1662357.73</v>
      </c>
      <c r="C27" s="7">
        <v>1139612.3999999999</v>
      </c>
      <c r="D27" s="52">
        <f t="shared" si="0"/>
        <v>68.553980857056558</v>
      </c>
    </row>
    <row r="28" spans="1:4" ht="15.6" customHeight="1" x14ac:dyDescent="0.3">
      <c r="A28" s="6" t="s">
        <v>46</v>
      </c>
      <c r="B28" s="7">
        <v>2625782</v>
      </c>
      <c r="C28" s="7">
        <v>2625782</v>
      </c>
      <c r="D28" s="52">
        <f t="shared" si="0"/>
        <v>100</v>
      </c>
    </row>
    <row r="29" spans="1:4" ht="15.6" customHeight="1" x14ac:dyDescent="0.3">
      <c r="A29" s="6" t="s">
        <v>7</v>
      </c>
      <c r="B29" s="7">
        <v>2303039</v>
      </c>
      <c r="C29" s="7">
        <v>2267496.81</v>
      </c>
      <c r="D29" s="52">
        <f t="shared" si="0"/>
        <v>98.456726525256414</v>
      </c>
    </row>
    <row r="30" spans="1:4" ht="15.6" customHeight="1" x14ac:dyDescent="0.3">
      <c r="A30" s="6" t="s">
        <v>21</v>
      </c>
      <c r="B30" s="7">
        <v>10585171.6</v>
      </c>
      <c r="C30" s="7">
        <v>10422098.33</v>
      </c>
      <c r="D30" s="52">
        <f t="shared" si="0"/>
        <v>98.459417795361958</v>
      </c>
    </row>
    <row r="31" spans="1:4" ht="15.6" customHeight="1" x14ac:dyDescent="0.3">
      <c r="A31" s="6" t="s">
        <v>47</v>
      </c>
      <c r="B31" s="7">
        <v>7323233</v>
      </c>
      <c r="C31" s="7">
        <v>7323233</v>
      </c>
      <c r="D31" s="52">
        <f t="shared" si="0"/>
        <v>100</v>
      </c>
    </row>
    <row r="32" spans="1:4" ht="15.6" customHeight="1" x14ac:dyDescent="0.3">
      <c r="A32" s="6" t="s">
        <v>48</v>
      </c>
      <c r="B32" s="7">
        <v>9091500</v>
      </c>
      <c r="C32" s="7">
        <v>9091500</v>
      </c>
      <c r="D32" s="52">
        <f t="shared" si="0"/>
        <v>100</v>
      </c>
    </row>
    <row r="33" spans="1:4" ht="15.6" customHeight="1" x14ac:dyDescent="0.3">
      <c r="A33" s="6" t="s">
        <v>49</v>
      </c>
      <c r="B33" s="7">
        <v>3039659</v>
      </c>
      <c r="C33" s="7">
        <v>3039659</v>
      </c>
      <c r="D33" s="52">
        <f t="shared" si="0"/>
        <v>100</v>
      </c>
    </row>
    <row r="34" spans="1:4" ht="19.5" customHeight="1" x14ac:dyDescent="0.3">
      <c r="A34" s="9" t="s">
        <v>83</v>
      </c>
      <c r="B34" s="10">
        <f>SUM(B4:B33)</f>
        <v>198437911.47</v>
      </c>
      <c r="C34" s="10">
        <f>SUM(C4:C33)</f>
        <v>195607303.34000003</v>
      </c>
      <c r="D34" s="51">
        <f t="shared" si="0"/>
        <v>98.573554766308902</v>
      </c>
    </row>
  </sheetData>
  <mergeCells count="1">
    <mergeCell ref="A1:D1"/>
  </mergeCells>
  <pageMargins left="0.39370078740157483" right="0.39370078740157483" top="0.27559055118110237" bottom="0.27559055118110237" header="0.31496062992125984" footer="0.31496062992125984"/>
  <pageSetup paperSize="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0" tint="-0.249977111117893"/>
  </sheetPr>
  <dimension ref="A1:L7"/>
  <sheetViews>
    <sheetView view="pageBreakPreview" zoomScale="115" zoomScaleNormal="100" zoomScaleSheetLayoutView="115" workbookViewId="0">
      <selection activeCell="A19" sqref="A19"/>
    </sheetView>
  </sheetViews>
  <sheetFormatPr defaultColWidth="9.109375" defaultRowHeight="15" x14ac:dyDescent="0.3"/>
  <cols>
    <col min="1" max="1" width="46.44140625" style="2" customWidth="1"/>
    <col min="2" max="2" width="17.109375" style="2" customWidth="1"/>
    <col min="3" max="3" width="17.5546875" style="2" customWidth="1"/>
    <col min="4" max="4" width="13.66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0.8" customHeight="1" x14ac:dyDescent="0.3">
      <c r="A1" s="88" t="s">
        <v>129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200000000000003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9.2" customHeight="1" x14ac:dyDescent="0.3">
      <c r="A4" s="6" t="s">
        <v>3</v>
      </c>
      <c r="B4" s="7">
        <v>25000000</v>
      </c>
      <c r="C4" s="7">
        <v>25000000</v>
      </c>
      <c r="D4" s="52">
        <f>C4/B4*100</f>
        <v>100</v>
      </c>
      <c r="J4" s="42"/>
      <c r="K4" s="42"/>
      <c r="L4" s="42"/>
    </row>
    <row r="5" spans="1:12" ht="18.75" customHeight="1" x14ac:dyDescent="0.3">
      <c r="A5" s="6" t="s">
        <v>32</v>
      </c>
      <c r="B5" s="7">
        <v>1081134.6000000001</v>
      </c>
      <c r="C5" s="7">
        <v>1081134.6000000001</v>
      </c>
      <c r="D5" s="52">
        <f t="shared" ref="D5:D6" si="0">C5/B5*100</f>
        <v>100</v>
      </c>
      <c r="J5" s="42"/>
      <c r="K5" s="42"/>
      <c r="L5" s="42"/>
    </row>
    <row r="6" spans="1:12" ht="18.75" customHeight="1" x14ac:dyDescent="0.3">
      <c r="A6" s="9" t="s">
        <v>83</v>
      </c>
      <c r="B6" s="10">
        <f>SUM(B4:B5)</f>
        <v>26081134.600000001</v>
      </c>
      <c r="C6" s="10">
        <f>SUM(C4:C5)</f>
        <v>26081134.600000001</v>
      </c>
      <c r="D6" s="51">
        <f t="shared" si="0"/>
        <v>100</v>
      </c>
      <c r="J6" s="42"/>
      <c r="K6" s="42"/>
      <c r="L6" s="42"/>
    </row>
    <row r="7" spans="1:12" x14ac:dyDescent="0.3">
      <c r="J7" s="42"/>
      <c r="K7" s="42"/>
      <c r="L7" s="42"/>
    </row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0" tint="-0.249977111117893"/>
  </sheetPr>
  <dimension ref="A1:M30"/>
  <sheetViews>
    <sheetView view="pageBreakPreview" zoomScale="115" zoomScaleNormal="100" zoomScaleSheetLayoutView="115" workbookViewId="0">
      <selection activeCell="D19" sqref="D19"/>
    </sheetView>
  </sheetViews>
  <sheetFormatPr defaultColWidth="9.109375" defaultRowHeight="15" x14ac:dyDescent="0.3"/>
  <cols>
    <col min="1" max="1" width="45.77734375" style="2" customWidth="1"/>
    <col min="2" max="3" width="17.6640625" style="2" customWidth="1"/>
    <col min="4" max="4" width="14.109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27.8" customHeight="1" x14ac:dyDescent="0.3">
      <c r="A1" s="89" t="s">
        <v>172</v>
      </c>
      <c r="B1" s="89"/>
      <c r="C1" s="89"/>
      <c r="D1" s="89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37.799999999999997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9.2" customHeight="1" x14ac:dyDescent="0.3">
      <c r="A4" s="6" t="s">
        <v>32</v>
      </c>
      <c r="B4" s="7">
        <v>31011317.530000001</v>
      </c>
      <c r="C4" s="7">
        <v>31011317.530000001</v>
      </c>
      <c r="D4" s="52">
        <f>C4/B4*100</f>
        <v>100</v>
      </c>
      <c r="J4" s="42"/>
      <c r="K4" s="42"/>
      <c r="L4" s="42"/>
      <c r="M4" s="42"/>
    </row>
    <row r="5" spans="1:13" ht="17.399999999999999" customHeight="1" x14ac:dyDescent="0.3">
      <c r="A5" s="9" t="s">
        <v>83</v>
      </c>
      <c r="B5" s="10">
        <f t="shared" ref="B5" si="0">SUM(B4:B4)</f>
        <v>31011317.530000001</v>
      </c>
      <c r="C5" s="10">
        <f>SUM(C4:C4)</f>
        <v>31011317.530000001</v>
      </c>
      <c r="D5" s="51">
        <f>C5/B5*100</f>
        <v>100</v>
      </c>
      <c r="J5" s="42"/>
      <c r="K5" s="42"/>
      <c r="L5" s="42"/>
      <c r="M5" s="42"/>
    </row>
    <row r="6" spans="1:13" ht="15" customHeight="1" x14ac:dyDescent="0.3">
      <c r="J6" s="42"/>
      <c r="K6" s="42"/>
      <c r="L6" s="42"/>
      <c r="M6" s="42"/>
    </row>
    <row r="7" spans="1:13" ht="15" customHeight="1" x14ac:dyDescent="0.3"/>
    <row r="8" spans="1:13" ht="15" customHeight="1" x14ac:dyDescent="0.3"/>
    <row r="9" spans="1:13" ht="15" customHeight="1" x14ac:dyDescent="0.3"/>
    <row r="10" spans="1:13" ht="15" customHeight="1" x14ac:dyDescent="0.3"/>
    <row r="11" spans="1:13" ht="15" customHeight="1" x14ac:dyDescent="0.3"/>
    <row r="12" spans="1:13" ht="15" customHeight="1" x14ac:dyDescent="0.3"/>
    <row r="13" spans="1:13" ht="15" customHeight="1" x14ac:dyDescent="0.3"/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9.5" customHeight="1" x14ac:dyDescent="0.3"/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rgb="FF0000FF"/>
  </sheetPr>
  <dimension ref="A1:L30"/>
  <sheetViews>
    <sheetView view="pageBreakPreview" zoomScale="115" zoomScaleNormal="100" zoomScaleSheetLayoutView="115" workbookViewId="0">
      <selection activeCell="A7" sqref="A7:XFD12"/>
    </sheetView>
  </sheetViews>
  <sheetFormatPr defaultColWidth="9.109375" defaultRowHeight="15" x14ac:dyDescent="0.3"/>
  <cols>
    <col min="1" max="1" width="46.5546875" style="2" customWidth="1"/>
    <col min="2" max="2" width="17.109375" style="2" customWidth="1"/>
    <col min="3" max="3" width="17.21875" style="2" customWidth="1"/>
    <col min="4" max="4" width="14.2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48.19999999999999" customHeight="1" x14ac:dyDescent="0.3">
      <c r="A1" s="89" t="s">
        <v>173</v>
      </c>
      <c r="B1" s="89"/>
      <c r="C1" s="89"/>
      <c r="D1" s="89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8.4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8" customHeight="1" x14ac:dyDescent="0.3">
      <c r="A4" s="6" t="s">
        <v>3</v>
      </c>
      <c r="B4" s="7">
        <v>80826449</v>
      </c>
      <c r="C4" s="7">
        <v>80603972.709999993</v>
      </c>
      <c r="D4" s="52">
        <f>C4/B4*100</f>
        <v>99.724748157623495</v>
      </c>
      <c r="J4" s="42"/>
      <c r="K4" s="42"/>
      <c r="L4" s="42"/>
    </row>
    <row r="5" spans="1:12" ht="19.2" customHeight="1" x14ac:dyDescent="0.3">
      <c r="A5" s="9" t="s">
        <v>83</v>
      </c>
      <c r="B5" s="10">
        <f>SUM(B4:B4)</f>
        <v>80826449</v>
      </c>
      <c r="C5" s="10">
        <f t="shared" ref="C5" si="0">SUM(C4:C4)</f>
        <v>80603972.709999993</v>
      </c>
      <c r="D5" s="51">
        <f>C5/B5*100</f>
        <v>99.724748157623495</v>
      </c>
      <c r="J5" s="42"/>
      <c r="K5" s="42"/>
      <c r="L5" s="42"/>
    </row>
    <row r="6" spans="1:12" ht="15" customHeight="1" x14ac:dyDescent="0.3">
      <c r="J6" s="42"/>
      <c r="K6" s="42"/>
      <c r="L6" s="42"/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9.5" customHeight="1" x14ac:dyDescent="0.3"/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 tint="-0.249977111117893"/>
  </sheetPr>
  <dimension ref="A1:L29"/>
  <sheetViews>
    <sheetView view="pageBreakPreview" zoomScale="115" zoomScaleNormal="100" zoomScaleSheetLayoutView="115" workbookViewId="0">
      <selection activeCell="H16" sqref="H16"/>
    </sheetView>
  </sheetViews>
  <sheetFormatPr defaultColWidth="9.109375" defaultRowHeight="15" x14ac:dyDescent="0.3"/>
  <cols>
    <col min="1" max="1" width="44.109375" style="2" customWidth="1"/>
    <col min="2" max="2" width="18.109375" style="2" customWidth="1"/>
    <col min="3" max="3" width="18.21875" style="2" customWidth="1"/>
    <col min="4" max="4" width="14.441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47" customHeight="1" x14ac:dyDescent="0.3">
      <c r="A1" s="89" t="s">
        <v>174</v>
      </c>
      <c r="B1" s="89"/>
      <c r="C1" s="89"/>
      <c r="D1" s="89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799999999999997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6.8" customHeight="1" x14ac:dyDescent="0.3">
      <c r="A4" s="6" t="s">
        <v>3</v>
      </c>
      <c r="B4" s="7">
        <v>222017934.78</v>
      </c>
      <c r="C4" s="7">
        <v>222017934.78</v>
      </c>
      <c r="D4" s="52">
        <f>C4/B4*100</f>
        <v>100</v>
      </c>
      <c r="J4" s="42"/>
      <c r="K4" s="42"/>
      <c r="L4" s="42"/>
    </row>
    <row r="5" spans="1:12" ht="18" customHeight="1" x14ac:dyDescent="0.3">
      <c r="A5" s="9" t="s">
        <v>83</v>
      </c>
      <c r="B5" s="10">
        <f t="shared" ref="B5" si="0">SUM(B4:B4)</f>
        <v>222017934.78</v>
      </c>
      <c r="C5" s="10">
        <f>SUM(C4:C4)</f>
        <v>222017934.78</v>
      </c>
      <c r="D5" s="51">
        <f>C5/B5*100</f>
        <v>100</v>
      </c>
      <c r="J5" s="42"/>
      <c r="K5" s="42"/>
      <c r="L5" s="42"/>
    </row>
    <row r="6" spans="1:12" ht="15" customHeight="1" x14ac:dyDescent="0.3">
      <c r="J6" s="42"/>
      <c r="K6" s="42"/>
      <c r="L6" s="42"/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1">
    <mergeCell ref="A1:D1"/>
  </mergeCells>
  <pageMargins left="0.39370078740157483" right="0.39370078740157483" top="0.53" bottom="0.74803149606299213" header="0.31496062992125984" footer="0.31496062992125984"/>
  <pageSetup paperSize="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16"/>
  <sheetViews>
    <sheetView view="pageBreakPreview" zoomScale="115" zoomScaleNormal="100" zoomScaleSheetLayoutView="115" workbookViewId="0">
      <selection activeCell="G19" sqref="G19"/>
    </sheetView>
  </sheetViews>
  <sheetFormatPr defaultColWidth="9.109375" defaultRowHeight="15" x14ac:dyDescent="0.3"/>
  <cols>
    <col min="1" max="1" width="44.33203125" style="2" customWidth="1"/>
    <col min="2" max="3" width="18.33203125" style="2" customWidth="1"/>
    <col min="4" max="4" width="14.2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5" width="0" style="2" hidden="1" customWidth="1"/>
    <col min="16" max="16384" width="9.109375" style="2"/>
  </cols>
  <sheetData>
    <row r="1" spans="1:12" ht="142.19999999999999" customHeight="1" x14ac:dyDescent="0.3">
      <c r="A1" s="89" t="s">
        <v>175</v>
      </c>
      <c r="B1" s="89"/>
      <c r="C1" s="89"/>
      <c r="D1" s="89"/>
      <c r="E1" s="44"/>
      <c r="F1" s="44"/>
      <c r="G1" s="44"/>
      <c r="H1" s="44"/>
      <c r="I1" s="44"/>
      <c r="J1" s="44"/>
      <c r="K1" s="44"/>
      <c r="L1" s="44"/>
    </row>
    <row r="2" spans="1:12" ht="20.25" customHeight="1" x14ac:dyDescent="0.3">
      <c r="A2" s="1"/>
      <c r="B2" s="1"/>
      <c r="C2" s="26"/>
      <c r="D2" s="26" t="s">
        <v>0</v>
      </c>
      <c r="E2" s="44"/>
      <c r="F2" s="44"/>
      <c r="G2" s="44"/>
      <c r="H2" s="44"/>
      <c r="I2" s="44"/>
      <c r="J2" s="44"/>
      <c r="K2" s="44"/>
      <c r="L2" s="44"/>
    </row>
    <row r="3" spans="1:12" ht="39.6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E3" s="44"/>
      <c r="F3" s="44"/>
      <c r="G3" s="44"/>
      <c r="H3" s="44"/>
      <c r="I3" s="44"/>
      <c r="J3" s="44"/>
      <c r="K3" s="44"/>
      <c r="L3" s="44"/>
    </row>
    <row r="4" spans="1:12" ht="21" customHeight="1" x14ac:dyDescent="0.3">
      <c r="A4" s="27" t="s">
        <v>3</v>
      </c>
      <c r="B4" s="28">
        <v>965932551.75999999</v>
      </c>
      <c r="C4" s="28">
        <v>911364107.57000005</v>
      </c>
      <c r="D4" s="73">
        <f>C4/B4*100</f>
        <v>94.35069828731082</v>
      </c>
      <c r="E4" s="44"/>
      <c r="F4" s="44"/>
      <c r="G4" s="44"/>
      <c r="H4" s="44"/>
      <c r="I4" s="44"/>
      <c r="J4" s="44"/>
      <c r="K4" s="44"/>
      <c r="L4" s="44"/>
    </row>
    <row r="5" spans="1:12" ht="31.2" x14ac:dyDescent="0.3">
      <c r="A5" s="27" t="s">
        <v>56</v>
      </c>
      <c r="B5" s="28">
        <v>56543495.75</v>
      </c>
      <c r="C5" s="28">
        <v>56543495.75</v>
      </c>
      <c r="D5" s="73">
        <f t="shared" ref="D5:D7" si="0">C5/B5*100</f>
        <v>100</v>
      </c>
      <c r="E5" s="44"/>
      <c r="F5" s="44"/>
      <c r="G5" s="44"/>
      <c r="H5" s="44"/>
      <c r="I5" s="44"/>
      <c r="J5" s="44"/>
      <c r="K5" s="44"/>
      <c r="L5" s="44"/>
    </row>
    <row r="6" spans="1:12" ht="31.2" x14ac:dyDescent="0.3">
      <c r="A6" s="27" t="s">
        <v>20</v>
      </c>
      <c r="B6" s="28">
        <v>59870577.210000001</v>
      </c>
      <c r="C6" s="28">
        <v>59870577.210000001</v>
      </c>
      <c r="D6" s="73">
        <f t="shared" si="0"/>
        <v>100</v>
      </c>
      <c r="E6" s="44"/>
      <c r="F6" s="44"/>
      <c r="G6" s="44"/>
      <c r="H6" s="44"/>
      <c r="I6" s="44"/>
      <c r="J6" s="45"/>
      <c r="K6" s="45"/>
      <c r="L6" s="45"/>
    </row>
    <row r="7" spans="1:12" ht="19.2" customHeight="1" x14ac:dyDescent="0.3">
      <c r="A7" s="29" t="s">
        <v>83</v>
      </c>
      <c r="B7" s="30">
        <f>SUM(B4:B6)</f>
        <v>1082346624.72</v>
      </c>
      <c r="C7" s="30">
        <f>SUM(C4:C6)</f>
        <v>1027778180.5300001</v>
      </c>
      <c r="D7" s="74">
        <f t="shared" si="0"/>
        <v>94.958320842538157</v>
      </c>
      <c r="E7" s="44"/>
      <c r="F7" s="44"/>
      <c r="G7" s="44"/>
      <c r="H7" s="44"/>
      <c r="I7" s="44"/>
      <c r="J7" s="45"/>
      <c r="K7" s="45"/>
      <c r="L7" s="45"/>
    </row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</sheetData>
  <mergeCells count="1">
    <mergeCell ref="A1:D1"/>
  </mergeCells>
  <pageMargins left="0.39370078740157483" right="0.39370078740157483" top="0.68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5"/>
  <sheetViews>
    <sheetView view="pageBreakPreview" zoomScale="115" zoomScaleNormal="100" zoomScaleSheetLayoutView="115" workbookViewId="0">
      <selection activeCell="A7" sqref="A7:XFD12"/>
    </sheetView>
  </sheetViews>
  <sheetFormatPr defaultColWidth="9.109375" defaultRowHeight="15" x14ac:dyDescent="0.3"/>
  <cols>
    <col min="1" max="1" width="49.33203125" style="2" customWidth="1"/>
    <col min="2" max="2" width="15.77734375" style="2" customWidth="1"/>
    <col min="3" max="3" width="16" style="2" customWidth="1"/>
    <col min="4" max="4" width="13.6640625" style="2" customWidth="1"/>
    <col min="5" max="5" width="7.6640625" style="42" hidden="1" customWidth="1"/>
    <col min="6" max="7" width="7.88671875" style="42" hidden="1" customWidth="1"/>
    <col min="8" max="8" width="14.44140625" style="42" hidden="1" customWidth="1"/>
    <col min="9" max="9" width="7.88671875" style="42" hidden="1" customWidth="1"/>
    <col min="10" max="12" width="17.88671875" style="43" hidden="1" customWidth="1"/>
    <col min="13" max="13" width="17.88671875" style="2" hidden="1" customWidth="1"/>
    <col min="14" max="16384" width="9.109375" style="2"/>
  </cols>
  <sheetData>
    <row r="1" spans="1:12" ht="120" customHeight="1" x14ac:dyDescent="0.3">
      <c r="A1" s="86" t="s">
        <v>93</v>
      </c>
      <c r="B1" s="86"/>
      <c r="C1" s="86"/>
      <c r="D1" s="86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31.2" x14ac:dyDescent="0.3">
      <c r="A4" s="6" t="s">
        <v>26</v>
      </c>
      <c r="B4" s="7">
        <v>20748446.5</v>
      </c>
      <c r="C4" s="7">
        <v>3922604.32</v>
      </c>
      <c r="D4" s="52">
        <f>C4/B4*100</f>
        <v>18.905532614212827</v>
      </c>
      <c r="J4" s="42"/>
      <c r="K4" s="42"/>
      <c r="L4" s="42"/>
    </row>
    <row r="5" spans="1:12" ht="19.5" customHeight="1" x14ac:dyDescent="0.3">
      <c r="A5" s="9" t="s">
        <v>83</v>
      </c>
      <c r="B5" s="10">
        <f>SUM(B4:B4)</f>
        <v>20748446.5</v>
      </c>
      <c r="C5" s="10">
        <f>SUM(C4:C4)</f>
        <v>3922604.32</v>
      </c>
      <c r="D5" s="51">
        <f>C5/B5*100</f>
        <v>18.905532614212827</v>
      </c>
    </row>
  </sheetData>
  <mergeCells count="1">
    <mergeCell ref="A1:D1"/>
  </mergeCells>
  <pageMargins left="0.39370078740157483" right="0.39370078740157483" top="0.56000000000000005" bottom="0.74803149606299213" header="0.31496062992125984" footer="0.31496062992125984"/>
  <pageSetup paperSize="9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14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6" style="2" customWidth="1"/>
    <col min="2" max="2" width="17.44140625" style="2" customWidth="1"/>
    <col min="3" max="3" width="17.33203125" style="2" customWidth="1"/>
    <col min="4" max="4" width="14.109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35" customHeight="1" x14ac:dyDescent="0.3">
      <c r="A1" s="89" t="s">
        <v>176</v>
      </c>
      <c r="B1" s="89"/>
      <c r="C1" s="89"/>
      <c r="D1" s="89"/>
      <c r="E1" s="44"/>
      <c r="F1" s="44"/>
      <c r="G1" s="44"/>
      <c r="H1" s="44"/>
      <c r="I1" s="44"/>
      <c r="J1" s="44"/>
      <c r="K1" s="44"/>
      <c r="L1" s="44"/>
      <c r="M1" s="44"/>
    </row>
    <row r="2" spans="1:13" ht="20.25" customHeight="1" x14ac:dyDescent="0.3">
      <c r="A2" s="1"/>
      <c r="B2" s="1"/>
      <c r="C2" s="26"/>
      <c r="D2" s="26" t="s">
        <v>0</v>
      </c>
      <c r="E2" s="44"/>
      <c r="F2" s="44"/>
      <c r="G2" s="44"/>
      <c r="H2" s="44"/>
      <c r="I2" s="44"/>
      <c r="J2" s="44"/>
      <c r="K2" s="44"/>
      <c r="L2" s="44"/>
      <c r="M2" s="44"/>
    </row>
    <row r="3" spans="1:13" ht="35.4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E3" s="44"/>
      <c r="F3" s="44"/>
      <c r="G3" s="44"/>
      <c r="H3" s="44"/>
      <c r="I3" s="44"/>
      <c r="J3" s="44"/>
      <c r="K3" s="44"/>
      <c r="L3" s="44"/>
      <c r="M3" s="44"/>
    </row>
    <row r="4" spans="1:13" ht="31.2" x14ac:dyDescent="0.3">
      <c r="A4" s="27" t="s">
        <v>8</v>
      </c>
      <c r="B4" s="75">
        <v>49236794.859999999</v>
      </c>
      <c r="C4" s="75">
        <v>49236794.859999999</v>
      </c>
      <c r="D4" s="76">
        <f>C4/B4*100</f>
        <v>100</v>
      </c>
      <c r="E4" s="44"/>
      <c r="F4" s="44"/>
      <c r="G4" s="44"/>
      <c r="H4" s="44"/>
      <c r="I4" s="44"/>
      <c r="J4" s="44"/>
      <c r="K4" s="44"/>
      <c r="L4" s="44"/>
      <c r="M4" s="44"/>
    </row>
    <row r="5" spans="1:13" ht="19.8" customHeight="1" x14ac:dyDescent="0.3">
      <c r="A5" s="29" t="s">
        <v>83</v>
      </c>
      <c r="B5" s="32">
        <f>SUM(B4:B4)</f>
        <v>49236794.859999999</v>
      </c>
      <c r="C5" s="32">
        <f>SUM(C4:C4)</f>
        <v>49236794.859999999</v>
      </c>
      <c r="D5" s="77">
        <f>C5/B5*100</f>
        <v>100</v>
      </c>
      <c r="E5" s="44"/>
      <c r="F5" s="44"/>
      <c r="G5" s="44"/>
      <c r="H5" s="44"/>
      <c r="I5" s="44"/>
      <c r="J5" s="45"/>
      <c r="K5" s="45"/>
      <c r="L5" s="45"/>
    </row>
    <row r="6" spans="1:13" ht="15" customHeight="1" x14ac:dyDescent="0.3"/>
    <row r="7" spans="1:13" ht="15" customHeight="1" x14ac:dyDescent="0.3"/>
    <row r="8" spans="1:13" ht="15" customHeight="1" x14ac:dyDescent="0.3"/>
    <row r="9" spans="1:13" ht="15" customHeight="1" x14ac:dyDescent="0.3"/>
    <row r="10" spans="1:13" ht="15" customHeight="1" x14ac:dyDescent="0.3"/>
    <row r="11" spans="1:13" ht="15" customHeight="1" x14ac:dyDescent="0.3"/>
    <row r="12" spans="1:13" ht="15" customHeight="1" x14ac:dyDescent="0.3"/>
    <row r="13" spans="1:13" ht="15" customHeight="1" x14ac:dyDescent="0.3"/>
    <row r="14" spans="1:13" ht="15" customHeight="1" x14ac:dyDescent="0.3"/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11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5" style="2" customWidth="1"/>
    <col min="2" max="3" width="17.88671875" style="2" customWidth="1"/>
    <col min="4" max="4" width="14.2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54.19999999999999" customHeight="1" x14ac:dyDescent="0.3">
      <c r="A1" s="90" t="s">
        <v>177</v>
      </c>
      <c r="B1" s="90"/>
      <c r="C1" s="90"/>
      <c r="D1" s="90"/>
      <c r="J1" s="42"/>
      <c r="K1" s="42"/>
      <c r="L1" s="42"/>
    </row>
    <row r="2" spans="1:12" ht="20.25" customHeight="1" x14ac:dyDescent="0.3">
      <c r="A2" s="1"/>
      <c r="B2" s="1"/>
      <c r="C2" s="26"/>
      <c r="D2" s="26" t="s">
        <v>0</v>
      </c>
      <c r="J2" s="42"/>
      <c r="K2" s="42"/>
      <c r="L2" s="42"/>
    </row>
    <row r="3" spans="1:12" ht="38.4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7.399999999999999" customHeight="1" x14ac:dyDescent="0.3">
      <c r="A4" s="27" t="s">
        <v>3</v>
      </c>
      <c r="B4" s="78">
        <v>563323900</v>
      </c>
      <c r="C4" s="78">
        <v>563323900</v>
      </c>
      <c r="D4" s="79">
        <f>C4/B4*100</f>
        <v>100</v>
      </c>
      <c r="J4" s="42"/>
      <c r="K4" s="42"/>
      <c r="L4" s="42"/>
    </row>
    <row r="5" spans="1:12" ht="17.399999999999999" customHeight="1" x14ac:dyDescent="0.3">
      <c r="A5" s="29" t="s">
        <v>83</v>
      </c>
      <c r="B5" s="32">
        <f t="shared" ref="B5:C5" si="0">SUM(B4:B4)</f>
        <v>563323900</v>
      </c>
      <c r="C5" s="32">
        <f t="shared" si="0"/>
        <v>563323900</v>
      </c>
      <c r="D5" s="80">
        <f>C5/B5*100</f>
        <v>100</v>
      </c>
      <c r="E5" s="44"/>
      <c r="F5" s="44"/>
      <c r="G5" s="44"/>
      <c r="H5" s="44"/>
      <c r="I5" s="44"/>
      <c r="J5" s="45"/>
      <c r="K5" s="45"/>
      <c r="L5" s="45"/>
    </row>
    <row r="6" spans="1:12" ht="15" customHeight="1" x14ac:dyDescent="0.3"/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</sheetData>
  <mergeCells count="1">
    <mergeCell ref="A1:D1"/>
  </mergeCells>
  <pageMargins left="0.39370078740157483" right="0.39370078740157483" top="0.5" bottom="0.74803149606299213" header="0.31496062992125984" footer="0.31496062992125984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12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6" style="2" customWidth="1"/>
    <col min="2" max="3" width="17.6640625" style="2" customWidth="1"/>
    <col min="4" max="4" width="13.8867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39.80000000000001" customHeight="1" x14ac:dyDescent="0.3">
      <c r="A1" s="90" t="s">
        <v>178</v>
      </c>
      <c r="B1" s="90"/>
      <c r="C1" s="90"/>
      <c r="D1" s="90"/>
      <c r="E1" s="44"/>
      <c r="F1" s="44"/>
      <c r="G1" s="44"/>
      <c r="H1" s="44"/>
      <c r="I1" s="44"/>
      <c r="J1" s="44"/>
      <c r="K1" s="44"/>
      <c r="L1" s="44"/>
    </row>
    <row r="2" spans="1:12" ht="20.25" customHeight="1" x14ac:dyDescent="0.3">
      <c r="A2" s="1"/>
      <c r="B2" s="1"/>
      <c r="C2" s="26"/>
      <c r="D2" s="26" t="s">
        <v>0</v>
      </c>
      <c r="E2" s="44"/>
      <c r="F2" s="44"/>
      <c r="G2" s="44"/>
      <c r="H2" s="44"/>
      <c r="I2" s="44"/>
      <c r="J2" s="44"/>
      <c r="K2" s="44"/>
      <c r="L2" s="44"/>
    </row>
    <row r="3" spans="1:12" ht="38.4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E3" s="44"/>
      <c r="F3" s="44"/>
      <c r="G3" s="44"/>
      <c r="H3" s="44"/>
      <c r="I3" s="44"/>
      <c r="J3" s="44"/>
      <c r="K3" s="44"/>
      <c r="L3" s="44"/>
    </row>
    <row r="4" spans="1:12" ht="31.2" x14ac:dyDescent="0.3">
      <c r="A4" s="27" t="s">
        <v>25</v>
      </c>
      <c r="B4" s="31">
        <v>294110359</v>
      </c>
      <c r="C4" s="31">
        <v>294110359</v>
      </c>
      <c r="D4" s="81">
        <f>C4/B4*100</f>
        <v>100</v>
      </c>
      <c r="E4" s="44"/>
      <c r="F4" s="44"/>
      <c r="G4" s="44"/>
      <c r="H4" s="44"/>
      <c r="I4" s="44"/>
      <c r="J4" s="44"/>
      <c r="K4" s="44"/>
      <c r="L4" s="44"/>
    </row>
    <row r="5" spans="1:12" ht="20.399999999999999" customHeight="1" x14ac:dyDescent="0.3">
      <c r="A5" s="29" t="s">
        <v>83</v>
      </c>
      <c r="B5" s="32">
        <f t="shared" ref="B5" si="0">SUM(B4:B4)</f>
        <v>294110359</v>
      </c>
      <c r="C5" s="32">
        <f>SUM(C4:C4)</f>
        <v>294110359</v>
      </c>
      <c r="D5" s="82">
        <f>C5/B5*100</f>
        <v>100</v>
      </c>
      <c r="E5" s="44"/>
      <c r="F5" s="44"/>
      <c r="G5" s="44"/>
      <c r="H5" s="44"/>
      <c r="I5" s="44"/>
      <c r="J5" s="44"/>
      <c r="K5" s="44"/>
      <c r="L5" s="44"/>
    </row>
    <row r="6" spans="1:12" ht="15" customHeight="1" x14ac:dyDescent="0.3"/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</sheetData>
  <mergeCells count="1">
    <mergeCell ref="A1:D1"/>
  </mergeCells>
  <pageMargins left="0.39370078740157483" right="0.39370078740157483" top="0.55118110236220474" bottom="0.74803149606299213" header="0.31496062992125984" footer="0.31496062992125984"/>
  <pageSetup paperSize="9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rgb="FF0000FF"/>
  </sheetPr>
  <dimension ref="A1:L29"/>
  <sheetViews>
    <sheetView view="pageBreakPreview" zoomScale="115" zoomScaleNormal="100" zoomScaleSheetLayoutView="115" workbookViewId="0">
      <selection activeCell="A8" sqref="A8:XFD14"/>
    </sheetView>
  </sheetViews>
  <sheetFormatPr defaultColWidth="9.109375" defaultRowHeight="15" x14ac:dyDescent="0.3"/>
  <cols>
    <col min="1" max="1" width="45.5546875" style="2" customWidth="1"/>
    <col min="2" max="2" width="18.109375" style="2" customWidth="1"/>
    <col min="3" max="3" width="18" style="2" customWidth="1"/>
    <col min="4" max="4" width="13.5546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31.4" customHeight="1" x14ac:dyDescent="0.3">
      <c r="A1" s="91" t="s">
        <v>179</v>
      </c>
      <c r="B1" s="89"/>
      <c r="C1" s="89"/>
      <c r="D1" s="89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200000000000003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6.8" customHeight="1" x14ac:dyDescent="0.3">
      <c r="A4" s="6" t="s">
        <v>3</v>
      </c>
      <c r="B4" s="7">
        <v>171310417.84</v>
      </c>
      <c r="C4" s="7">
        <v>85535294.5</v>
      </c>
      <c r="D4" s="52">
        <f>C4/B4*100</f>
        <v>49.930001676773685</v>
      </c>
      <c r="J4" s="42"/>
      <c r="K4" s="42"/>
      <c r="L4" s="42"/>
    </row>
    <row r="5" spans="1:12" ht="16.8" customHeight="1" x14ac:dyDescent="0.3">
      <c r="A5" s="6" t="s">
        <v>16</v>
      </c>
      <c r="B5" s="7">
        <v>20000000</v>
      </c>
      <c r="C5" s="7">
        <v>20000000</v>
      </c>
      <c r="D5" s="52">
        <f t="shared" ref="D5:D6" si="0">C5/B5*100</f>
        <v>100</v>
      </c>
      <c r="J5" s="42"/>
      <c r="K5" s="42"/>
      <c r="L5" s="42"/>
    </row>
    <row r="6" spans="1:12" ht="19.8" customHeight="1" x14ac:dyDescent="0.3">
      <c r="A6" s="9" t="s">
        <v>83</v>
      </c>
      <c r="B6" s="10">
        <f>SUM(B4:B5)</f>
        <v>191310417.84</v>
      </c>
      <c r="C6" s="10">
        <f>SUM(C4:C5)</f>
        <v>105535294.5</v>
      </c>
      <c r="D6" s="51">
        <f t="shared" si="0"/>
        <v>55.164426324270053</v>
      </c>
      <c r="J6" s="42"/>
      <c r="K6" s="42"/>
      <c r="L6" s="42"/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1">
    <mergeCell ref="A1:D1"/>
  </mergeCells>
  <pageMargins left="0.39370078740157483" right="0.39370078740157483" top="0.56000000000000005" bottom="0.74803149606299213" header="0.31496062992125984" footer="0.31496062992125984"/>
  <pageSetup paperSize="9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rgb="FF0000FF"/>
  </sheetPr>
  <dimension ref="A1:L47"/>
  <sheetViews>
    <sheetView view="pageBreakPreview" topLeftCell="A37" zoomScale="115" zoomScaleNormal="100" zoomScaleSheetLayoutView="115" workbookViewId="0">
      <selection activeCell="A49" sqref="A49:XFD54"/>
    </sheetView>
  </sheetViews>
  <sheetFormatPr defaultColWidth="9.109375" defaultRowHeight="15" x14ac:dyDescent="0.3"/>
  <cols>
    <col min="1" max="1" width="44.109375" style="2" customWidth="1"/>
    <col min="2" max="3" width="18.109375" style="2" customWidth="1"/>
    <col min="4" max="4" width="14.66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18.2" customHeight="1" x14ac:dyDescent="0.3">
      <c r="A1" s="88" t="s">
        <v>180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4.799999999999997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400138318.07999998</v>
      </c>
      <c r="C4" s="7">
        <v>398800778.38</v>
      </c>
      <c r="D4" s="52">
        <f>C4/B4*100</f>
        <v>99.665730663731992</v>
      </c>
      <c r="J4" s="42"/>
      <c r="K4" s="42"/>
      <c r="L4" s="42"/>
    </row>
    <row r="5" spans="1:12" ht="15.6" customHeight="1" x14ac:dyDescent="0.3">
      <c r="A5" s="6" t="s">
        <v>4</v>
      </c>
      <c r="B5" s="7">
        <v>179520895.99000001</v>
      </c>
      <c r="C5" s="7">
        <v>171952744.13</v>
      </c>
      <c r="D5" s="52">
        <f t="shared" ref="D5:D47" si="0">C5/B5*100</f>
        <v>95.784250174184976</v>
      </c>
      <c r="J5" s="42"/>
      <c r="K5" s="42"/>
      <c r="L5" s="42"/>
    </row>
    <row r="6" spans="1:12" ht="15.6" x14ac:dyDescent="0.3">
      <c r="A6" s="6" t="s">
        <v>28</v>
      </c>
      <c r="B6" s="7">
        <v>35719048.399999999</v>
      </c>
      <c r="C6" s="7">
        <v>35719048.399999999</v>
      </c>
      <c r="D6" s="52">
        <f t="shared" si="0"/>
        <v>100</v>
      </c>
      <c r="J6" s="42"/>
      <c r="K6" s="42"/>
      <c r="L6" s="42"/>
    </row>
    <row r="7" spans="1:12" ht="15.6" customHeight="1" x14ac:dyDescent="0.3">
      <c r="A7" s="6" t="s">
        <v>29</v>
      </c>
      <c r="B7" s="7">
        <v>10332816.02</v>
      </c>
      <c r="C7" s="7">
        <v>10320104.58</v>
      </c>
      <c r="D7" s="52">
        <f t="shared" si="0"/>
        <v>99.876979905812746</v>
      </c>
    </row>
    <row r="8" spans="1:12" ht="15.6" customHeight="1" x14ac:dyDescent="0.3">
      <c r="A8" s="6" t="s">
        <v>30</v>
      </c>
      <c r="B8" s="7">
        <v>22571585.620000001</v>
      </c>
      <c r="C8" s="7">
        <v>16383706.960000001</v>
      </c>
      <c r="D8" s="52">
        <f t="shared" si="0"/>
        <v>72.585538454519977</v>
      </c>
    </row>
    <row r="9" spans="1:12" ht="31.2" x14ac:dyDescent="0.3">
      <c r="A9" s="6" t="s">
        <v>69</v>
      </c>
      <c r="B9" s="7">
        <v>41824847.829999998</v>
      </c>
      <c r="C9" s="7">
        <v>41278660.439999998</v>
      </c>
      <c r="D9" s="52">
        <f t="shared" si="0"/>
        <v>98.694107884815224</v>
      </c>
    </row>
    <row r="10" spans="1:12" ht="15.6" customHeight="1" x14ac:dyDescent="0.3">
      <c r="A10" s="6" t="s">
        <v>16</v>
      </c>
      <c r="B10" s="7">
        <v>84442239.530000001</v>
      </c>
      <c r="C10" s="7">
        <v>80023466.959999993</v>
      </c>
      <c r="D10" s="52">
        <f t="shared" si="0"/>
        <v>94.767106374020145</v>
      </c>
    </row>
    <row r="11" spans="1:12" ht="15.6" customHeight="1" x14ac:dyDescent="0.3">
      <c r="A11" s="6" t="s">
        <v>32</v>
      </c>
      <c r="B11" s="7">
        <v>17499680.329999998</v>
      </c>
      <c r="C11" s="7">
        <v>8315254.6200000001</v>
      </c>
      <c r="D11" s="52">
        <f t="shared" si="0"/>
        <v>47.516608664816687</v>
      </c>
    </row>
    <row r="12" spans="1:12" ht="31.2" x14ac:dyDescent="0.3">
      <c r="A12" s="6" t="s">
        <v>10</v>
      </c>
      <c r="B12" s="8">
        <v>14248737.640000001</v>
      </c>
      <c r="C12" s="8">
        <v>14147586.199999999</v>
      </c>
      <c r="D12" s="52">
        <f t="shared" si="0"/>
        <v>99.290102445875334</v>
      </c>
    </row>
    <row r="13" spans="1:12" ht="15.6" customHeight="1" x14ac:dyDescent="0.3">
      <c r="A13" s="6" t="s">
        <v>33</v>
      </c>
      <c r="B13" s="7">
        <v>7295933.0199999996</v>
      </c>
      <c r="C13" s="7">
        <v>7295933.0199999996</v>
      </c>
      <c r="D13" s="52">
        <f t="shared" si="0"/>
        <v>100</v>
      </c>
    </row>
    <row r="14" spans="1:12" ht="15.6" customHeight="1" x14ac:dyDescent="0.3">
      <c r="A14" s="6" t="s">
        <v>17</v>
      </c>
      <c r="B14" s="7">
        <v>11096489.630000001</v>
      </c>
      <c r="C14" s="7">
        <v>11096489.630000001</v>
      </c>
      <c r="D14" s="52">
        <f t="shared" si="0"/>
        <v>100</v>
      </c>
    </row>
    <row r="15" spans="1:12" ht="31.2" x14ac:dyDescent="0.3">
      <c r="A15" s="6" t="s">
        <v>70</v>
      </c>
      <c r="B15" s="7">
        <v>19284000</v>
      </c>
      <c r="C15" s="7">
        <v>19284000</v>
      </c>
      <c r="D15" s="52">
        <f t="shared" si="0"/>
        <v>100</v>
      </c>
    </row>
    <row r="16" spans="1:12" ht="31.2" x14ac:dyDescent="0.3">
      <c r="A16" s="6" t="s">
        <v>56</v>
      </c>
      <c r="B16" s="7">
        <v>21512581.5</v>
      </c>
      <c r="C16" s="7">
        <v>21008004.719999999</v>
      </c>
      <c r="D16" s="52">
        <f t="shared" si="0"/>
        <v>97.654503807457971</v>
      </c>
    </row>
    <row r="17" spans="1:4" ht="31.2" x14ac:dyDescent="0.3">
      <c r="A17" s="6" t="s">
        <v>57</v>
      </c>
      <c r="B17" s="7">
        <v>649179</v>
      </c>
      <c r="C17" s="7">
        <v>649179</v>
      </c>
      <c r="D17" s="52">
        <f t="shared" si="0"/>
        <v>100</v>
      </c>
    </row>
    <row r="18" spans="1:4" ht="31.2" x14ac:dyDescent="0.3">
      <c r="A18" s="6" t="s">
        <v>58</v>
      </c>
      <c r="B18" s="7">
        <v>2982351.82</v>
      </c>
      <c r="C18" s="7">
        <v>2982351.82</v>
      </c>
      <c r="D18" s="52">
        <f t="shared" si="0"/>
        <v>100</v>
      </c>
    </row>
    <row r="19" spans="1:4" ht="31.2" x14ac:dyDescent="0.3">
      <c r="A19" s="6" t="s">
        <v>11</v>
      </c>
      <c r="B19" s="7">
        <v>4868820.3</v>
      </c>
      <c r="C19" s="7">
        <v>4868820.3</v>
      </c>
      <c r="D19" s="52">
        <f t="shared" si="0"/>
        <v>100</v>
      </c>
    </row>
    <row r="20" spans="1:4" ht="31.2" x14ac:dyDescent="0.3">
      <c r="A20" s="6" t="s">
        <v>59</v>
      </c>
      <c r="B20" s="7">
        <v>1167022.8999999999</v>
      </c>
      <c r="C20" s="7">
        <v>1167022.8999999999</v>
      </c>
      <c r="D20" s="52">
        <f t="shared" si="0"/>
        <v>100</v>
      </c>
    </row>
    <row r="21" spans="1:4" ht="15.6" customHeight="1" x14ac:dyDescent="0.3">
      <c r="A21" s="6" t="s">
        <v>35</v>
      </c>
      <c r="B21" s="7">
        <v>8341596</v>
      </c>
      <c r="C21" s="7">
        <v>8341596</v>
      </c>
      <c r="D21" s="52">
        <f t="shared" si="0"/>
        <v>100</v>
      </c>
    </row>
    <row r="22" spans="1:4" ht="15.6" customHeight="1" x14ac:dyDescent="0.3">
      <c r="A22" s="6" t="s">
        <v>5</v>
      </c>
      <c r="B22" s="7">
        <v>43436148.579999998</v>
      </c>
      <c r="C22" s="7">
        <v>43436148.579999998</v>
      </c>
      <c r="D22" s="52">
        <f t="shared" si="0"/>
        <v>100</v>
      </c>
    </row>
    <row r="23" spans="1:4" ht="31.2" x14ac:dyDescent="0.3">
      <c r="A23" s="6" t="s">
        <v>73</v>
      </c>
      <c r="B23" s="7">
        <v>9189174</v>
      </c>
      <c r="C23" s="7">
        <v>9189174</v>
      </c>
      <c r="D23" s="52">
        <f t="shared" si="0"/>
        <v>100</v>
      </c>
    </row>
    <row r="24" spans="1:4" ht="15.6" customHeight="1" x14ac:dyDescent="0.3">
      <c r="A24" s="6" t="s">
        <v>37</v>
      </c>
      <c r="B24" s="7">
        <v>2182800.0099999998</v>
      </c>
      <c r="C24" s="7">
        <v>2182800.0099999998</v>
      </c>
      <c r="D24" s="52">
        <f t="shared" si="0"/>
        <v>100</v>
      </c>
    </row>
    <row r="25" spans="1:4" ht="31.2" x14ac:dyDescent="0.3">
      <c r="A25" s="6" t="s">
        <v>20</v>
      </c>
      <c r="B25" s="7">
        <v>20358259.260000002</v>
      </c>
      <c r="C25" s="7">
        <v>20358259.260000002</v>
      </c>
      <c r="D25" s="52">
        <f t="shared" si="0"/>
        <v>100</v>
      </c>
    </row>
    <row r="26" spans="1:4" ht="31.2" x14ac:dyDescent="0.3">
      <c r="A26" s="6" t="s">
        <v>71</v>
      </c>
      <c r="B26" s="7">
        <v>12712277.539999999</v>
      </c>
      <c r="C26" s="7">
        <v>12712277.539999999</v>
      </c>
      <c r="D26" s="52">
        <f t="shared" si="0"/>
        <v>100</v>
      </c>
    </row>
    <row r="27" spans="1:4" ht="15.6" customHeight="1" x14ac:dyDescent="0.3">
      <c r="A27" s="6" t="s">
        <v>22</v>
      </c>
      <c r="B27" s="7">
        <v>9254615</v>
      </c>
      <c r="C27" s="7">
        <v>9254615</v>
      </c>
      <c r="D27" s="52">
        <f t="shared" si="0"/>
        <v>100</v>
      </c>
    </row>
    <row r="28" spans="1:4" ht="31.2" x14ac:dyDescent="0.3">
      <c r="A28" s="25" t="s">
        <v>18</v>
      </c>
      <c r="B28" s="7">
        <v>57427598.659999996</v>
      </c>
      <c r="C28" s="7">
        <v>56950960.109999999</v>
      </c>
      <c r="D28" s="52">
        <f t="shared" si="0"/>
        <v>99.170018316764498</v>
      </c>
    </row>
    <row r="29" spans="1:4" ht="15.6" customHeight="1" x14ac:dyDescent="0.3">
      <c r="A29" s="6" t="s">
        <v>39</v>
      </c>
      <c r="B29" s="7">
        <v>11902635.789999999</v>
      </c>
      <c r="C29" s="7">
        <v>11902635.789999999</v>
      </c>
      <c r="D29" s="52">
        <f t="shared" si="0"/>
        <v>100</v>
      </c>
    </row>
    <row r="30" spans="1:4" ht="31.2" x14ac:dyDescent="0.3">
      <c r="A30" s="6" t="s">
        <v>13</v>
      </c>
      <c r="B30" s="7">
        <v>11130795</v>
      </c>
      <c r="C30" s="7">
        <v>11130794.99</v>
      </c>
      <c r="D30" s="52">
        <f t="shared" si="0"/>
        <v>99.999999910159147</v>
      </c>
    </row>
    <row r="31" spans="1:4" ht="31.2" x14ac:dyDescent="0.3">
      <c r="A31" s="6" t="s">
        <v>15</v>
      </c>
      <c r="B31" s="7">
        <v>20082605.98</v>
      </c>
      <c r="C31" s="7">
        <v>20082605.98</v>
      </c>
      <c r="D31" s="52">
        <f t="shared" si="0"/>
        <v>100</v>
      </c>
    </row>
    <row r="32" spans="1:4" ht="31.2" x14ac:dyDescent="0.3">
      <c r="A32" s="6" t="s">
        <v>8</v>
      </c>
      <c r="B32" s="7">
        <v>31304128</v>
      </c>
      <c r="C32" s="7">
        <v>30210710.010000002</v>
      </c>
      <c r="D32" s="52">
        <f t="shared" si="0"/>
        <v>96.507112448556313</v>
      </c>
    </row>
    <row r="33" spans="1:4" ht="31.2" x14ac:dyDescent="0.3">
      <c r="A33" s="6" t="s">
        <v>23</v>
      </c>
      <c r="B33" s="7">
        <v>17845665.449999999</v>
      </c>
      <c r="C33" s="7">
        <v>17229350.120000001</v>
      </c>
      <c r="D33" s="52">
        <f t="shared" si="0"/>
        <v>96.546414412358047</v>
      </c>
    </row>
    <row r="34" spans="1:4" ht="15.6" customHeight="1" x14ac:dyDescent="0.3">
      <c r="A34" s="6" t="s">
        <v>19</v>
      </c>
      <c r="B34" s="7">
        <v>23116218.399999999</v>
      </c>
      <c r="C34" s="7">
        <v>23116218.399999999</v>
      </c>
      <c r="D34" s="52">
        <f t="shared" si="0"/>
        <v>100</v>
      </c>
    </row>
    <row r="35" spans="1:4" ht="31.2" x14ac:dyDescent="0.3">
      <c r="A35" s="6" t="s">
        <v>72</v>
      </c>
      <c r="B35" s="7">
        <v>28863870.640000001</v>
      </c>
      <c r="C35" s="7">
        <v>27804861.699999999</v>
      </c>
      <c r="D35" s="52">
        <f t="shared" si="0"/>
        <v>96.331022428667595</v>
      </c>
    </row>
    <row r="36" spans="1:4" ht="15.6" customHeight="1" x14ac:dyDescent="0.3">
      <c r="A36" s="6" t="s">
        <v>44</v>
      </c>
      <c r="B36" s="7">
        <v>17732004.390000001</v>
      </c>
      <c r="C36" s="7">
        <v>11799059.960000001</v>
      </c>
      <c r="D36" s="52">
        <f t="shared" si="0"/>
        <v>66.541039018996102</v>
      </c>
    </row>
    <row r="37" spans="1:4" ht="31.2" x14ac:dyDescent="0.3">
      <c r="A37" s="6" t="s">
        <v>24</v>
      </c>
      <c r="B37" s="7">
        <v>17422924</v>
      </c>
      <c r="C37" s="7">
        <v>10416301.32</v>
      </c>
      <c r="D37" s="52">
        <f t="shared" si="0"/>
        <v>59.785035623182424</v>
      </c>
    </row>
    <row r="38" spans="1:4" ht="31.2" x14ac:dyDescent="0.3">
      <c r="A38" s="6" t="s">
        <v>14</v>
      </c>
      <c r="B38" s="7">
        <v>4924387</v>
      </c>
      <c r="C38" s="7">
        <v>4924387</v>
      </c>
      <c r="D38" s="52">
        <f t="shared" si="0"/>
        <v>100</v>
      </c>
    </row>
    <row r="39" spans="1:4" ht="31.2" x14ac:dyDescent="0.3">
      <c r="A39" s="6" t="s">
        <v>74</v>
      </c>
      <c r="B39" s="7">
        <v>40175481.939999998</v>
      </c>
      <c r="C39" s="7">
        <v>38913563.740000002</v>
      </c>
      <c r="D39" s="52">
        <f t="shared" si="0"/>
        <v>96.85898428826664</v>
      </c>
    </row>
    <row r="40" spans="1:4" ht="15.6" customHeight="1" x14ac:dyDescent="0.3">
      <c r="A40" s="6" t="s">
        <v>7</v>
      </c>
      <c r="B40" s="7">
        <v>40222735.520000003</v>
      </c>
      <c r="C40" s="7">
        <v>40222735.520000003</v>
      </c>
      <c r="D40" s="52">
        <f t="shared" si="0"/>
        <v>100</v>
      </c>
    </row>
    <row r="41" spans="1:4" ht="15.6" customHeight="1" x14ac:dyDescent="0.3">
      <c r="A41" s="6" t="s">
        <v>21</v>
      </c>
      <c r="B41" s="7">
        <v>1372417.5</v>
      </c>
      <c r="C41" s="7">
        <v>1348216.56</v>
      </c>
      <c r="D41" s="52">
        <f t="shared" si="0"/>
        <v>98.236619687522207</v>
      </c>
    </row>
    <row r="42" spans="1:4" ht="31.2" x14ac:dyDescent="0.3">
      <c r="A42" s="6" t="s">
        <v>27</v>
      </c>
      <c r="B42" s="7">
        <v>21984996.789999999</v>
      </c>
      <c r="C42" s="7">
        <v>21984996.789999999</v>
      </c>
      <c r="D42" s="52">
        <f t="shared" si="0"/>
        <v>100</v>
      </c>
    </row>
    <row r="43" spans="1:4" ht="15.6" customHeight="1" x14ac:dyDescent="0.3">
      <c r="A43" s="6" t="s">
        <v>47</v>
      </c>
      <c r="B43" s="7">
        <v>4408000</v>
      </c>
      <c r="C43" s="7">
        <v>4408000</v>
      </c>
      <c r="D43" s="52">
        <f t="shared" si="0"/>
        <v>100</v>
      </c>
    </row>
    <row r="44" spans="1:4" ht="31.2" x14ac:dyDescent="0.3">
      <c r="A44" s="6" t="s">
        <v>25</v>
      </c>
      <c r="B44" s="7">
        <v>20151370.030000001</v>
      </c>
      <c r="C44" s="7">
        <v>20151370.030000001</v>
      </c>
      <c r="D44" s="52">
        <f t="shared" si="0"/>
        <v>100</v>
      </c>
    </row>
    <row r="45" spans="1:4" ht="15.6" customHeight="1" x14ac:dyDescent="0.3">
      <c r="A45" s="6" t="s">
        <v>48</v>
      </c>
      <c r="B45" s="7">
        <v>57348628.960000001</v>
      </c>
      <c r="C45" s="7">
        <v>57348628.579999998</v>
      </c>
      <c r="D45" s="52">
        <f t="shared" si="0"/>
        <v>99.999999337386072</v>
      </c>
    </row>
    <row r="46" spans="1:4" ht="31.2" x14ac:dyDescent="0.3">
      <c r="A46" s="6" t="s">
        <v>68</v>
      </c>
      <c r="B46" s="7">
        <v>29257403.84</v>
      </c>
      <c r="C46" s="7">
        <v>29257403.84</v>
      </c>
      <c r="D46" s="52">
        <f t="shared" si="0"/>
        <v>100</v>
      </c>
    </row>
    <row r="47" spans="1:4" ht="21.6" customHeight="1" x14ac:dyDescent="0.3">
      <c r="A47" s="9" t="s">
        <v>83</v>
      </c>
      <c r="B47" s="10">
        <f t="shared" ref="B47:C47" si="1">SUM(B4:B46)</f>
        <v>1437303285.8900001</v>
      </c>
      <c r="C47" s="10">
        <f t="shared" si="1"/>
        <v>1389970822.8899999</v>
      </c>
      <c r="D47" s="51">
        <f t="shared" si="0"/>
        <v>96.70685627280875</v>
      </c>
    </row>
  </sheetData>
  <mergeCells count="1">
    <mergeCell ref="A1:D1"/>
  </mergeCells>
  <pageMargins left="0.39370078740157483" right="0.39370078740157483" top="0.39370078740157483" bottom="0.27559055118110237" header="0.15748031496062992" footer="0.31496062992125984"/>
  <pageSetup paperSize="9" fitToWidth="0" orientation="portrait" r:id="rId1"/>
  <headerFooter>
    <oddHeader>&amp;C&amp;P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rgb="FF0000FF"/>
  </sheetPr>
  <dimension ref="A1:E20"/>
  <sheetViews>
    <sheetView view="pageBreakPreview" zoomScale="115" zoomScaleNormal="100" zoomScaleSheetLayoutView="115" workbookViewId="0">
      <selection activeCell="L15" sqref="L15"/>
    </sheetView>
  </sheetViews>
  <sheetFormatPr defaultColWidth="9.109375" defaultRowHeight="15" x14ac:dyDescent="0.3"/>
  <cols>
    <col min="1" max="1" width="47.109375" style="2" customWidth="1"/>
    <col min="2" max="2" width="17.33203125" style="2" customWidth="1"/>
    <col min="3" max="3" width="17.109375" style="2" customWidth="1"/>
    <col min="4" max="4" width="13.5546875" style="2" customWidth="1"/>
    <col min="5" max="5" width="17.88671875" style="2" customWidth="1"/>
    <col min="6" max="16384" width="9.109375" style="2"/>
  </cols>
  <sheetData>
    <row r="1" spans="1:5" ht="139.19999999999999" customHeight="1" x14ac:dyDescent="0.3">
      <c r="A1" s="87" t="s">
        <v>130</v>
      </c>
      <c r="B1" s="87"/>
      <c r="C1" s="87"/>
      <c r="D1" s="87"/>
    </row>
    <row r="2" spans="1:5" ht="20.25" customHeight="1" x14ac:dyDescent="0.3">
      <c r="A2" s="1"/>
      <c r="B2" s="1"/>
      <c r="C2" s="3"/>
      <c r="D2" s="3" t="s">
        <v>0</v>
      </c>
    </row>
    <row r="3" spans="1:5" ht="41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E3" s="42"/>
    </row>
    <row r="4" spans="1:5" ht="15.6" customHeight="1" x14ac:dyDescent="0.3">
      <c r="A4" s="39" t="s">
        <v>3</v>
      </c>
      <c r="B4" s="71">
        <v>442226429.06</v>
      </c>
      <c r="C4" s="35">
        <v>185444118.44</v>
      </c>
      <c r="D4" s="57">
        <f>C4/B4*100</f>
        <v>41.934200729291888</v>
      </c>
      <c r="E4" s="42"/>
    </row>
    <row r="5" spans="1:5" ht="15.6" customHeight="1" x14ac:dyDescent="0.3">
      <c r="A5" s="38" t="s">
        <v>37</v>
      </c>
      <c r="B5" s="71">
        <v>422920.2</v>
      </c>
      <c r="C5" s="37">
        <v>0</v>
      </c>
      <c r="D5" s="57">
        <f t="shared" ref="D5:D10" si="0">C5/B5*100</f>
        <v>0</v>
      </c>
      <c r="E5" s="42"/>
    </row>
    <row r="6" spans="1:5" ht="15.6" customHeight="1" x14ac:dyDescent="0.3">
      <c r="A6" s="6" t="s">
        <v>7</v>
      </c>
      <c r="B6" s="71">
        <v>29301170.559999999</v>
      </c>
      <c r="C6" s="7">
        <v>26483842.52</v>
      </c>
      <c r="D6" s="57">
        <f t="shared" si="0"/>
        <v>90.384930068814299</v>
      </c>
      <c r="E6" s="42"/>
    </row>
    <row r="7" spans="1:5" ht="15.6" customHeight="1" x14ac:dyDescent="0.3">
      <c r="A7" s="6" t="s">
        <v>21</v>
      </c>
      <c r="B7" s="71">
        <v>7200000</v>
      </c>
      <c r="C7" s="7">
        <v>6200087.6699999999</v>
      </c>
      <c r="D7" s="57">
        <f t="shared" si="0"/>
        <v>86.112328750000003</v>
      </c>
      <c r="E7" s="42"/>
    </row>
    <row r="8" spans="1:5" ht="31.2" x14ac:dyDescent="0.3">
      <c r="A8" s="6" t="s">
        <v>27</v>
      </c>
      <c r="B8" s="71">
        <v>13693799.15</v>
      </c>
      <c r="C8" s="7">
        <v>13022180.82</v>
      </c>
      <c r="D8" s="57">
        <f t="shared" si="0"/>
        <v>95.09545654465073</v>
      </c>
      <c r="E8" s="42"/>
    </row>
    <row r="9" spans="1:5" ht="31.2" x14ac:dyDescent="0.3">
      <c r="A9" s="6" t="s">
        <v>68</v>
      </c>
      <c r="B9" s="71">
        <v>15385784.07</v>
      </c>
      <c r="C9" s="7">
        <v>11628891.779999999</v>
      </c>
      <c r="D9" s="57">
        <f t="shared" si="0"/>
        <v>75.582055013202847</v>
      </c>
      <c r="E9" s="42"/>
    </row>
    <row r="10" spans="1:5" ht="22.2" customHeight="1" x14ac:dyDescent="0.3">
      <c r="A10" s="9" t="s">
        <v>83</v>
      </c>
      <c r="B10" s="54">
        <f t="shared" ref="B10" si="1">SUM(B4:B9)</f>
        <v>508230103.03999996</v>
      </c>
      <c r="C10" s="10">
        <f>SUM(C4:C9)</f>
        <v>242779121.22999999</v>
      </c>
      <c r="D10" s="58">
        <f t="shared" si="0"/>
        <v>47.76952797124892</v>
      </c>
    </row>
    <row r="11" spans="1:5" ht="15" customHeight="1" x14ac:dyDescent="0.3"/>
    <row r="12" spans="1:5" ht="15" customHeight="1" x14ac:dyDescent="0.3"/>
    <row r="13" spans="1:5" ht="15" customHeight="1" x14ac:dyDescent="0.3"/>
    <row r="14" spans="1:5" ht="15" customHeight="1" x14ac:dyDescent="0.3"/>
    <row r="15" spans="1:5" ht="15" customHeight="1" x14ac:dyDescent="0.3"/>
    <row r="16" spans="1:5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1">
    <mergeCell ref="A1:D1"/>
  </mergeCells>
  <pageMargins left="0.39370078740157483" right="0.39370078740157483" top="0.55000000000000004" bottom="0.74803149606299213" header="0.31496062992125984" footer="0.31496062992125984"/>
  <pageSetup paperSize="9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249977111117893"/>
  </sheetPr>
  <dimension ref="A1:D5"/>
  <sheetViews>
    <sheetView view="pageBreakPreview" zoomScale="115" zoomScaleNormal="100" zoomScaleSheetLayoutView="115" workbookViewId="0">
      <selection activeCell="L3" sqref="L3"/>
    </sheetView>
  </sheetViews>
  <sheetFormatPr defaultColWidth="9.109375" defaultRowHeight="15" x14ac:dyDescent="0.3"/>
  <cols>
    <col min="1" max="1" width="46.77734375" style="2" customWidth="1"/>
    <col min="2" max="2" width="16.109375" style="2" customWidth="1"/>
    <col min="3" max="3" width="16.77734375" style="2" customWidth="1"/>
    <col min="4" max="4" width="14.77734375" style="2" customWidth="1"/>
    <col min="5" max="5" width="17.88671875" style="2" customWidth="1"/>
    <col min="6" max="16384" width="9.109375" style="2"/>
  </cols>
  <sheetData>
    <row r="1" spans="1:4" ht="145.19999999999999" customHeight="1" x14ac:dyDescent="0.3">
      <c r="A1" s="87" t="s">
        <v>131</v>
      </c>
      <c r="B1" s="87"/>
      <c r="C1" s="87"/>
      <c r="D1" s="87"/>
    </row>
    <row r="2" spans="1:4" ht="20.25" customHeight="1" x14ac:dyDescent="0.3">
      <c r="A2" s="1"/>
      <c r="B2" s="1"/>
      <c r="C2" s="3"/>
      <c r="D2" s="3" t="s">
        <v>0</v>
      </c>
    </row>
    <row r="3" spans="1:4" ht="41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</row>
    <row r="4" spans="1:4" ht="31.2" x14ac:dyDescent="0.3">
      <c r="A4" s="6" t="s">
        <v>18</v>
      </c>
      <c r="B4" s="7">
        <v>5985992</v>
      </c>
      <c r="C4" s="7">
        <v>5866236.6600000001</v>
      </c>
      <c r="D4" s="52">
        <f>C4/B4*100</f>
        <v>97.999406948756359</v>
      </c>
    </row>
    <row r="5" spans="1:4" ht="21" customHeight="1" x14ac:dyDescent="0.3">
      <c r="A5" s="9" t="s">
        <v>83</v>
      </c>
      <c r="B5" s="10">
        <f>SUM(B4:B4)</f>
        <v>5985992</v>
      </c>
      <c r="C5" s="10">
        <f>SUM(C4:C4)</f>
        <v>5866236.6600000001</v>
      </c>
      <c r="D5" s="51">
        <f>C5/B5*100</f>
        <v>97.999406948756359</v>
      </c>
    </row>
  </sheetData>
  <mergeCells count="1">
    <mergeCell ref="A1:D1"/>
  </mergeCells>
  <pageMargins left="0.39370078740157483" right="0.39370078740157483" top="0.6692913385826772" bottom="0.74803149606299213" header="0.31496062992125984" footer="0.31496062992125984"/>
  <pageSetup paperSize="9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5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6.88671875" style="2" customWidth="1"/>
    <col min="2" max="2" width="16.109375" style="2" customWidth="1"/>
    <col min="3" max="3" width="17.109375" style="2" customWidth="1"/>
    <col min="4" max="4" width="15" style="2" customWidth="1"/>
    <col min="5" max="5" width="17.88671875" style="2" customWidth="1"/>
    <col min="6" max="16384" width="9.109375" style="2"/>
  </cols>
  <sheetData>
    <row r="1" spans="1:5" ht="120" customHeight="1" x14ac:dyDescent="0.3">
      <c r="A1" s="92" t="s">
        <v>132</v>
      </c>
      <c r="B1" s="92"/>
      <c r="C1" s="92"/>
      <c r="D1" s="92"/>
      <c r="E1" s="50"/>
    </row>
    <row r="2" spans="1:5" ht="20.25" customHeight="1" x14ac:dyDescent="0.3">
      <c r="A2" s="1"/>
      <c r="B2" s="1"/>
      <c r="C2" s="3"/>
      <c r="D2" s="3" t="s">
        <v>0</v>
      </c>
      <c r="E2" s="50"/>
    </row>
    <row r="3" spans="1:5" ht="3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E3" s="50"/>
    </row>
    <row r="4" spans="1:5" ht="19.2" customHeight="1" x14ac:dyDescent="0.3">
      <c r="A4" s="40" t="s">
        <v>3</v>
      </c>
      <c r="B4" s="35">
        <v>80000000</v>
      </c>
      <c r="C4" s="35">
        <v>80000000</v>
      </c>
      <c r="D4" s="57">
        <f>C4/B4*100</f>
        <v>100</v>
      </c>
      <c r="E4" s="50"/>
    </row>
    <row r="5" spans="1:5" ht="21" customHeight="1" x14ac:dyDescent="0.3">
      <c r="A5" s="41" t="s">
        <v>83</v>
      </c>
      <c r="B5" s="18">
        <f>SUM(B4:B4)</f>
        <v>80000000</v>
      </c>
      <c r="C5" s="18">
        <f>SUM(C4:C4)</f>
        <v>80000000</v>
      </c>
      <c r="D5" s="58">
        <f>C5/B5*100</f>
        <v>100</v>
      </c>
      <c r="E5" s="50"/>
    </row>
  </sheetData>
  <mergeCells count="1">
    <mergeCell ref="A1:D1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0" tint="-0.249977111117893"/>
  </sheetPr>
  <dimension ref="A1:E20"/>
  <sheetViews>
    <sheetView view="pageBreakPreview" zoomScale="115" zoomScaleNormal="100" zoomScaleSheetLayoutView="115" workbookViewId="0">
      <selection activeCell="A7" sqref="A7:XFD12"/>
    </sheetView>
  </sheetViews>
  <sheetFormatPr defaultColWidth="9.109375" defaultRowHeight="15" x14ac:dyDescent="0.3"/>
  <cols>
    <col min="1" max="1" width="45.77734375" style="2" customWidth="1"/>
    <col min="2" max="2" width="17.77734375" style="2" customWidth="1"/>
    <col min="3" max="3" width="17.6640625" style="2" customWidth="1"/>
    <col min="4" max="4" width="13.88671875" style="2" customWidth="1"/>
    <col min="5" max="5" width="17.88671875" style="2" customWidth="1"/>
    <col min="6" max="16384" width="9.109375" style="2"/>
  </cols>
  <sheetData>
    <row r="1" spans="1:5" ht="114.6" customHeight="1" x14ac:dyDescent="0.3">
      <c r="A1" s="87" t="s">
        <v>133</v>
      </c>
      <c r="B1" s="87"/>
      <c r="C1" s="87"/>
      <c r="D1" s="87"/>
      <c r="E1" s="42"/>
    </row>
    <row r="2" spans="1:5" ht="20.25" customHeight="1" x14ac:dyDescent="0.3">
      <c r="A2" s="1"/>
      <c r="B2" s="1"/>
      <c r="C2" s="3"/>
      <c r="D2" s="3" t="s">
        <v>0</v>
      </c>
      <c r="E2" s="42"/>
    </row>
    <row r="3" spans="1:5" ht="40.200000000000003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E3" s="42"/>
    </row>
    <row r="4" spans="1:5" ht="18.600000000000001" customHeight="1" x14ac:dyDescent="0.3">
      <c r="A4" s="6" t="s">
        <v>5</v>
      </c>
      <c r="B4" s="62">
        <v>155321864.59</v>
      </c>
      <c r="C4" s="7">
        <v>67971680.430000007</v>
      </c>
      <c r="D4" s="52">
        <f>C4/B4*100</f>
        <v>43.761823623109009</v>
      </c>
      <c r="E4" s="42"/>
    </row>
    <row r="5" spans="1:5" ht="22.2" customHeight="1" x14ac:dyDescent="0.3">
      <c r="A5" s="9" t="s">
        <v>83</v>
      </c>
      <c r="B5" s="54">
        <f>SUM(B4:B4)</f>
        <v>155321864.59</v>
      </c>
      <c r="C5" s="10">
        <f>SUM(C4:C4)</f>
        <v>67971680.430000007</v>
      </c>
      <c r="D5" s="51">
        <f>C5/B5*100</f>
        <v>43.761823623109009</v>
      </c>
      <c r="E5" s="42"/>
    </row>
    <row r="6" spans="1:5" ht="15" customHeight="1" x14ac:dyDescent="0.3">
      <c r="E6" s="42"/>
    </row>
    <row r="7" spans="1:5" ht="15" customHeight="1" x14ac:dyDescent="0.3"/>
    <row r="8" spans="1:5" ht="15" customHeight="1" x14ac:dyDescent="0.3"/>
    <row r="9" spans="1:5" ht="15" customHeight="1" x14ac:dyDescent="0.3">
      <c r="D9" s="48"/>
    </row>
    <row r="10" spans="1:5" ht="15" customHeight="1" x14ac:dyDescent="0.3"/>
    <row r="11" spans="1:5" ht="15" customHeight="1" x14ac:dyDescent="0.3"/>
    <row r="12" spans="1:5" ht="15" customHeight="1" x14ac:dyDescent="0.3"/>
    <row r="13" spans="1:5" ht="15" customHeight="1" x14ac:dyDescent="0.3"/>
    <row r="14" spans="1:5" ht="15" customHeight="1" x14ac:dyDescent="0.3"/>
    <row r="15" spans="1:5" ht="15" customHeight="1" x14ac:dyDescent="0.3"/>
    <row r="16" spans="1:5" ht="15" customHeight="1" x14ac:dyDescent="0.3"/>
    <row r="17" ht="15" customHeight="1" x14ac:dyDescent="0.3"/>
    <row r="18" ht="15" customHeight="1" x14ac:dyDescent="0.3"/>
    <row r="19" ht="15" customHeight="1" x14ac:dyDescent="0.3"/>
    <row r="20" ht="19.5" customHeight="1" x14ac:dyDescent="0.3"/>
  </sheetData>
  <mergeCells count="1">
    <mergeCell ref="A1:D1"/>
  </mergeCells>
  <pageMargins left="0.39370078740157483" right="0.39370078740157483" top="0.56000000000000005" bottom="0.74803149606299213" header="0.31496062992125984" footer="0.31496062992125984"/>
  <pageSetup paperSize="9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0" tint="-0.249977111117893"/>
  </sheetPr>
  <dimension ref="A1:E20"/>
  <sheetViews>
    <sheetView view="pageBreakPreview" zoomScale="115" zoomScaleNormal="100" zoomScaleSheetLayoutView="115" workbookViewId="0">
      <selection activeCell="K7" sqref="K7"/>
    </sheetView>
  </sheetViews>
  <sheetFormatPr defaultColWidth="9.109375" defaultRowHeight="15" x14ac:dyDescent="0.3"/>
  <cols>
    <col min="1" max="1" width="44" style="2" customWidth="1"/>
    <col min="2" max="3" width="17.77734375" style="2" customWidth="1"/>
    <col min="4" max="4" width="15.5546875" style="2" customWidth="1"/>
    <col min="5" max="5" width="17.88671875" style="2" customWidth="1"/>
    <col min="6" max="16384" width="9.109375" style="2"/>
  </cols>
  <sheetData>
    <row r="1" spans="1:5" ht="160.80000000000001" customHeight="1" x14ac:dyDescent="0.3">
      <c r="A1" s="87" t="s">
        <v>134</v>
      </c>
      <c r="B1" s="87"/>
      <c r="C1" s="87"/>
      <c r="D1" s="87"/>
    </row>
    <row r="2" spans="1:5" ht="20.25" customHeight="1" x14ac:dyDescent="0.3">
      <c r="A2" s="1"/>
      <c r="B2" s="1"/>
      <c r="C2" s="3"/>
      <c r="D2" s="3" t="s">
        <v>0</v>
      </c>
      <c r="E2" s="42"/>
    </row>
    <row r="3" spans="1:5" ht="36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E3" s="42"/>
    </row>
    <row r="4" spans="1:5" ht="18" customHeight="1" x14ac:dyDescent="0.3">
      <c r="A4" s="40" t="s">
        <v>3</v>
      </c>
      <c r="B4" s="35">
        <v>974171952.94000006</v>
      </c>
      <c r="C4" s="35">
        <v>862126109.91999996</v>
      </c>
      <c r="D4" s="57">
        <f>C4/B4*100</f>
        <v>88.498350554863379</v>
      </c>
      <c r="E4" s="42"/>
    </row>
    <row r="5" spans="1:5" ht="19.8" customHeight="1" x14ac:dyDescent="0.3">
      <c r="A5" s="9" t="s">
        <v>83</v>
      </c>
      <c r="B5" s="10">
        <f>SUM(B4:B4)</f>
        <v>974171952.94000006</v>
      </c>
      <c r="C5" s="10">
        <f>SUM(C4:C4)</f>
        <v>862126109.91999996</v>
      </c>
      <c r="D5" s="58">
        <f>C5/B5*100</f>
        <v>88.498350554863379</v>
      </c>
      <c r="E5" s="42"/>
    </row>
    <row r="6" spans="1:5" ht="15" customHeight="1" x14ac:dyDescent="0.3">
      <c r="E6" s="42"/>
    </row>
    <row r="7" spans="1:5" ht="15" customHeight="1" x14ac:dyDescent="0.3"/>
    <row r="8" spans="1:5" ht="15" customHeight="1" x14ac:dyDescent="0.3"/>
    <row r="9" spans="1:5" ht="15" customHeight="1" x14ac:dyDescent="0.3"/>
    <row r="10" spans="1:5" ht="15" customHeight="1" x14ac:dyDescent="0.3"/>
    <row r="11" spans="1:5" ht="15" customHeight="1" x14ac:dyDescent="0.3"/>
    <row r="12" spans="1:5" ht="15" customHeight="1" x14ac:dyDescent="0.3"/>
    <row r="13" spans="1:5" ht="15" customHeight="1" x14ac:dyDescent="0.3"/>
    <row r="14" spans="1:5" ht="15" customHeight="1" x14ac:dyDescent="0.3"/>
    <row r="15" spans="1:5" ht="15" customHeight="1" x14ac:dyDescent="0.3"/>
    <row r="16" spans="1:5" ht="15" customHeight="1" x14ac:dyDescent="0.3"/>
    <row r="17" ht="15" customHeight="1" x14ac:dyDescent="0.3"/>
    <row r="18" ht="15" customHeight="1" x14ac:dyDescent="0.3"/>
    <row r="19" ht="15" customHeight="1" x14ac:dyDescent="0.3"/>
    <row r="20" ht="19.5" customHeight="1" x14ac:dyDescent="0.3"/>
  </sheetData>
  <mergeCells count="1">
    <mergeCell ref="A1:D1"/>
  </mergeCells>
  <pageMargins left="0.39370078740157483" right="0.39370078740157483" top="0.55000000000000004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</sheetPr>
  <dimension ref="A1:M9"/>
  <sheetViews>
    <sheetView view="pageBreakPreview" zoomScale="115" zoomScaleNormal="100" zoomScaleSheetLayoutView="115" workbookViewId="0">
      <selection activeCell="A8" sqref="A8:XFD13"/>
    </sheetView>
  </sheetViews>
  <sheetFormatPr defaultColWidth="9.109375" defaultRowHeight="15" x14ac:dyDescent="0.3"/>
  <cols>
    <col min="1" max="1" width="48.109375" style="2" customWidth="1"/>
    <col min="2" max="3" width="16.44140625" style="2" customWidth="1"/>
    <col min="4" max="4" width="13.8867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03.8" customHeight="1" x14ac:dyDescent="0.3">
      <c r="A1" s="87" t="s">
        <v>94</v>
      </c>
      <c r="B1" s="87"/>
      <c r="C1" s="87"/>
      <c r="D1" s="87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42.6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5.6" x14ac:dyDescent="0.3">
      <c r="A4" s="6" t="s">
        <v>17</v>
      </c>
      <c r="B4" s="7">
        <v>3502599</v>
      </c>
      <c r="C4" s="7">
        <v>1283526.07</v>
      </c>
      <c r="D4" s="52">
        <f>C4/B4*100</f>
        <v>36.644961926843465</v>
      </c>
      <c r="J4" s="42"/>
      <c r="K4" s="42"/>
      <c r="L4" s="42"/>
      <c r="M4" s="42"/>
    </row>
    <row r="5" spans="1:13" ht="15.6" x14ac:dyDescent="0.3">
      <c r="A5" s="6" t="s">
        <v>44</v>
      </c>
      <c r="B5" s="7">
        <v>6497401</v>
      </c>
      <c r="C5" s="7">
        <v>2350000</v>
      </c>
      <c r="D5" s="52">
        <f t="shared" ref="D5:D6" si="0">C5/B5*100</f>
        <v>36.168307912656147</v>
      </c>
      <c r="J5" s="42"/>
      <c r="K5" s="42"/>
      <c r="L5" s="42"/>
      <c r="M5" s="42"/>
    </row>
    <row r="6" spans="1:13" ht="15.6" x14ac:dyDescent="0.3">
      <c r="A6" s="9" t="s">
        <v>83</v>
      </c>
      <c r="B6" s="10">
        <f>SUM(B4:B5)</f>
        <v>10000000</v>
      </c>
      <c r="C6" s="10">
        <f>SUM(C4:C5)</f>
        <v>3633526.0700000003</v>
      </c>
      <c r="D6" s="51">
        <f t="shared" si="0"/>
        <v>36.335260700000006</v>
      </c>
      <c r="J6" s="42"/>
      <c r="K6" s="42"/>
      <c r="L6" s="42"/>
      <c r="M6" s="42"/>
    </row>
    <row r="7" spans="1:13" ht="15" customHeight="1" x14ac:dyDescent="0.3">
      <c r="J7" s="42"/>
      <c r="K7" s="42"/>
      <c r="L7" s="42"/>
      <c r="M7" s="42"/>
    </row>
    <row r="8" spans="1:13" ht="15" customHeight="1" x14ac:dyDescent="0.3"/>
    <row r="9" spans="1:13" ht="19.5" customHeight="1" x14ac:dyDescent="0.3"/>
  </sheetData>
  <mergeCells count="1">
    <mergeCell ref="A1:D1"/>
  </mergeCells>
  <pageMargins left="0.39370078740157483" right="0.39370078740157483" top="0.55000000000000004" bottom="0.74803149606299213" header="0.31496062992125984" footer="0.31496062992125984"/>
  <pageSetup paperSize="9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rgb="FF0000FF"/>
  </sheetPr>
  <dimension ref="A1:L10"/>
  <sheetViews>
    <sheetView view="pageBreakPreview" zoomScale="115" zoomScaleNormal="100" zoomScaleSheetLayoutView="115" workbookViewId="0">
      <selection activeCell="A8" sqref="A8:XFD14"/>
    </sheetView>
  </sheetViews>
  <sheetFormatPr defaultColWidth="9.109375" defaultRowHeight="15" x14ac:dyDescent="0.3"/>
  <cols>
    <col min="1" max="1" width="44.109375" style="2" customWidth="1"/>
    <col min="2" max="2" width="18.21875" style="2" customWidth="1"/>
    <col min="3" max="3" width="18.109375" style="2" customWidth="1"/>
    <col min="4" max="4" width="14.77734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35" customHeight="1" x14ac:dyDescent="0.3">
      <c r="A1" s="87" t="s">
        <v>181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799999999999997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7.399999999999999" customHeight="1" x14ac:dyDescent="0.3">
      <c r="A4" s="24" t="s">
        <v>30</v>
      </c>
      <c r="B4" s="7">
        <v>28695979.620000001</v>
      </c>
      <c r="C4" s="7">
        <v>28439164.809999999</v>
      </c>
      <c r="D4" s="52">
        <f>C4/B4*100</f>
        <v>99.105049510764871</v>
      </c>
      <c r="J4" s="42"/>
      <c r="K4" s="42"/>
      <c r="L4" s="42"/>
    </row>
    <row r="5" spans="1:12" ht="17.399999999999999" customHeight="1" x14ac:dyDescent="0.3">
      <c r="A5" s="24" t="s">
        <v>32</v>
      </c>
      <c r="B5" s="7">
        <v>71717353.909999996</v>
      </c>
      <c r="C5" s="7">
        <v>31399506.289999999</v>
      </c>
      <c r="D5" s="52">
        <f t="shared" ref="D5:D6" si="0">C5/B5*100</f>
        <v>43.782298952920193</v>
      </c>
      <c r="J5" s="42"/>
      <c r="K5" s="42"/>
      <c r="L5" s="42"/>
    </row>
    <row r="6" spans="1:12" ht="21.6" customHeight="1" x14ac:dyDescent="0.3">
      <c r="A6" s="9" t="s">
        <v>83</v>
      </c>
      <c r="B6" s="10">
        <f>SUM(B4:B5)</f>
        <v>100413333.53</v>
      </c>
      <c r="C6" s="10">
        <f>SUM(C4:C5)</f>
        <v>59838671.099999994</v>
      </c>
      <c r="D6" s="51">
        <f t="shared" si="0"/>
        <v>59.592355911700004</v>
      </c>
      <c r="J6" s="42"/>
      <c r="K6" s="42"/>
      <c r="L6" s="42"/>
    </row>
    <row r="7" spans="1:12" x14ac:dyDescent="0.3">
      <c r="J7" s="42"/>
      <c r="K7" s="42"/>
      <c r="L7" s="42"/>
    </row>
    <row r="10" spans="1:12" x14ac:dyDescent="0.3">
      <c r="F10" s="49"/>
    </row>
  </sheetData>
  <mergeCells count="1">
    <mergeCell ref="A1:D1"/>
  </mergeCells>
  <pageMargins left="0.39370078740157483" right="0.39370078740157483" top="0.6692913385826772" bottom="0.74803149606299213" header="0.31496062992125984" footer="0.31496062992125984"/>
  <pageSetup paperSize="9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0" tint="-0.249977111117893"/>
  </sheetPr>
  <dimension ref="A1:L35"/>
  <sheetViews>
    <sheetView view="pageBreakPreview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4.21875" style="2" customWidth="1"/>
    <col min="2" max="3" width="18" style="2" customWidth="1"/>
    <col min="4" max="4" width="14.332031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18.8" customHeight="1" x14ac:dyDescent="0.3">
      <c r="A1" s="88" t="s">
        <v>183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4.799999999999997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11">
        <v>9853661.7200000007</v>
      </c>
      <c r="C4" s="11">
        <v>9853661.7200000007</v>
      </c>
      <c r="D4" s="57">
        <f>C4/B4*100</f>
        <v>100</v>
      </c>
      <c r="J4" s="42"/>
      <c r="K4" s="42"/>
      <c r="L4" s="42"/>
    </row>
    <row r="5" spans="1:12" ht="15.6" customHeight="1" x14ac:dyDescent="0.3">
      <c r="A5" s="6" t="s">
        <v>4</v>
      </c>
      <c r="B5" s="11">
        <v>620038.73</v>
      </c>
      <c r="C5" s="11">
        <v>620038.73</v>
      </c>
      <c r="D5" s="57">
        <f t="shared" ref="D5:D35" si="0">C5/B5*100</f>
        <v>100</v>
      </c>
    </row>
    <row r="6" spans="1:12" ht="15.6" customHeight="1" x14ac:dyDescent="0.3">
      <c r="A6" s="6" t="s">
        <v>28</v>
      </c>
      <c r="B6" s="7">
        <v>1420740</v>
      </c>
      <c r="C6" s="7">
        <v>1420740</v>
      </c>
      <c r="D6" s="57">
        <f t="shared" si="0"/>
        <v>100</v>
      </c>
    </row>
    <row r="7" spans="1:12" ht="15.6" customHeight="1" x14ac:dyDescent="0.3">
      <c r="A7" s="6" t="s">
        <v>29</v>
      </c>
      <c r="B7" s="7">
        <v>1420740</v>
      </c>
      <c r="C7" s="7">
        <v>1420740</v>
      </c>
      <c r="D7" s="57">
        <f t="shared" si="0"/>
        <v>100</v>
      </c>
    </row>
    <row r="8" spans="1:12" ht="15.6" customHeight="1" x14ac:dyDescent="0.3">
      <c r="A8" s="6" t="s">
        <v>30</v>
      </c>
      <c r="B8" s="7">
        <v>331506</v>
      </c>
      <c r="C8" s="7">
        <v>331506</v>
      </c>
      <c r="D8" s="57">
        <f t="shared" si="0"/>
        <v>100</v>
      </c>
    </row>
    <row r="9" spans="1:12" ht="15.6" customHeight="1" x14ac:dyDescent="0.3">
      <c r="A9" s="6" t="s">
        <v>31</v>
      </c>
      <c r="B9" s="7">
        <v>644994</v>
      </c>
      <c r="C9" s="7">
        <v>644994</v>
      </c>
      <c r="D9" s="57">
        <f t="shared" si="0"/>
        <v>100</v>
      </c>
    </row>
    <row r="10" spans="1:12" ht="15.6" customHeight="1" x14ac:dyDescent="0.3">
      <c r="A10" s="6" t="s">
        <v>16</v>
      </c>
      <c r="B10" s="7">
        <v>803902.5</v>
      </c>
      <c r="C10" s="7">
        <v>803902.5</v>
      </c>
      <c r="D10" s="57">
        <f t="shared" si="0"/>
        <v>100</v>
      </c>
    </row>
    <row r="11" spans="1:12" ht="15.6" customHeight="1" x14ac:dyDescent="0.3">
      <c r="A11" s="6" t="s">
        <v>32</v>
      </c>
      <c r="B11" s="7">
        <v>643122</v>
      </c>
      <c r="C11" s="7">
        <v>643122</v>
      </c>
      <c r="D11" s="57">
        <f t="shared" si="0"/>
        <v>100</v>
      </c>
    </row>
    <row r="12" spans="1:12" ht="15.6" customHeight="1" x14ac:dyDescent="0.3">
      <c r="A12" s="6" t="s">
        <v>33</v>
      </c>
      <c r="B12" s="8">
        <v>367078.5</v>
      </c>
      <c r="C12" s="8">
        <v>367078.5</v>
      </c>
      <c r="D12" s="57">
        <f t="shared" si="0"/>
        <v>100</v>
      </c>
    </row>
    <row r="13" spans="1:12" ht="15.6" customHeight="1" x14ac:dyDescent="0.3">
      <c r="A13" s="6" t="s">
        <v>17</v>
      </c>
      <c r="B13" s="7">
        <v>803902.5</v>
      </c>
      <c r="C13" s="7">
        <v>803902.5</v>
      </c>
      <c r="D13" s="57">
        <f t="shared" si="0"/>
        <v>100</v>
      </c>
    </row>
    <row r="14" spans="1:12" ht="15.6" customHeight="1" x14ac:dyDescent="0.3">
      <c r="A14" s="6" t="s">
        <v>34</v>
      </c>
      <c r="B14" s="7">
        <v>3074625.85</v>
      </c>
      <c r="C14" s="7">
        <v>3074625.85</v>
      </c>
      <c r="D14" s="57">
        <f t="shared" si="0"/>
        <v>100</v>
      </c>
    </row>
    <row r="15" spans="1:12" ht="15.6" customHeight="1" x14ac:dyDescent="0.3">
      <c r="A15" s="6" t="s">
        <v>35</v>
      </c>
      <c r="B15" s="7">
        <v>562500</v>
      </c>
      <c r="C15" s="7">
        <v>562500</v>
      </c>
      <c r="D15" s="57">
        <f t="shared" si="0"/>
        <v>100</v>
      </c>
    </row>
    <row r="16" spans="1:12" ht="15.6" customHeight="1" x14ac:dyDescent="0.3">
      <c r="A16" s="6" t="s">
        <v>5</v>
      </c>
      <c r="B16" s="7">
        <v>1320016.5</v>
      </c>
      <c r="C16" s="7">
        <v>1320016.5</v>
      </c>
      <c r="D16" s="57">
        <f t="shared" si="0"/>
        <v>100</v>
      </c>
    </row>
    <row r="17" spans="1:4" ht="15.6" customHeight="1" x14ac:dyDescent="0.3">
      <c r="A17" s="6" t="s">
        <v>36</v>
      </c>
      <c r="B17" s="7">
        <v>432000</v>
      </c>
      <c r="C17" s="7">
        <v>432000</v>
      </c>
      <c r="D17" s="57">
        <f t="shared" si="0"/>
        <v>100</v>
      </c>
    </row>
    <row r="18" spans="1:4" ht="15.6" customHeight="1" x14ac:dyDescent="0.3">
      <c r="A18" s="6" t="s">
        <v>37</v>
      </c>
      <c r="B18" s="7">
        <v>2734829.84</v>
      </c>
      <c r="C18" s="7">
        <v>2734829.84</v>
      </c>
      <c r="D18" s="57">
        <f t="shared" si="0"/>
        <v>100</v>
      </c>
    </row>
    <row r="19" spans="1:4" ht="15.6" customHeight="1" x14ac:dyDescent="0.3">
      <c r="A19" s="6" t="s">
        <v>38</v>
      </c>
      <c r="B19" s="7">
        <v>2250927</v>
      </c>
      <c r="C19" s="7">
        <v>2250927</v>
      </c>
      <c r="D19" s="57">
        <f t="shared" si="0"/>
        <v>100</v>
      </c>
    </row>
    <row r="20" spans="1:4" ht="15.6" customHeight="1" x14ac:dyDescent="0.3">
      <c r="A20" s="6" t="s">
        <v>22</v>
      </c>
      <c r="B20" s="7">
        <v>1255815.3799999999</v>
      </c>
      <c r="C20" s="7">
        <v>1255815.3799999999</v>
      </c>
      <c r="D20" s="57">
        <f t="shared" si="0"/>
        <v>100</v>
      </c>
    </row>
    <row r="21" spans="1:4" ht="15.6" customHeight="1" x14ac:dyDescent="0.3">
      <c r="A21" s="6" t="s">
        <v>39</v>
      </c>
      <c r="B21" s="7">
        <v>426222</v>
      </c>
      <c r="C21" s="7">
        <v>426222</v>
      </c>
      <c r="D21" s="57">
        <f t="shared" si="0"/>
        <v>100</v>
      </c>
    </row>
    <row r="22" spans="1:4" ht="15.6" customHeight="1" x14ac:dyDescent="0.3">
      <c r="A22" s="6" t="s">
        <v>40</v>
      </c>
      <c r="B22" s="7">
        <v>1231686</v>
      </c>
      <c r="C22" s="7">
        <v>1231686</v>
      </c>
      <c r="D22" s="57">
        <f t="shared" si="0"/>
        <v>100</v>
      </c>
    </row>
    <row r="23" spans="1:4" ht="15.6" customHeight="1" x14ac:dyDescent="0.3">
      <c r="A23" s="6" t="s">
        <v>41</v>
      </c>
      <c r="B23" s="7">
        <v>414639</v>
      </c>
      <c r="C23" s="7">
        <v>414639</v>
      </c>
      <c r="D23" s="57">
        <f t="shared" si="0"/>
        <v>100</v>
      </c>
    </row>
    <row r="24" spans="1:4" ht="15.6" customHeight="1" x14ac:dyDescent="0.3">
      <c r="A24" s="6" t="s">
        <v>42</v>
      </c>
      <c r="B24" s="7">
        <v>541918.65</v>
      </c>
      <c r="C24" s="7">
        <v>541918.65</v>
      </c>
      <c r="D24" s="57">
        <f t="shared" si="0"/>
        <v>100</v>
      </c>
    </row>
    <row r="25" spans="1:4" ht="15.6" customHeight="1" x14ac:dyDescent="0.3">
      <c r="A25" s="6" t="s">
        <v>43</v>
      </c>
      <c r="B25" s="7">
        <v>483300</v>
      </c>
      <c r="C25" s="7">
        <v>483300</v>
      </c>
      <c r="D25" s="57">
        <f t="shared" si="0"/>
        <v>100</v>
      </c>
    </row>
    <row r="26" spans="1:4" ht="15.6" customHeight="1" x14ac:dyDescent="0.3">
      <c r="A26" s="6" t="s">
        <v>19</v>
      </c>
      <c r="B26" s="7">
        <v>1934982</v>
      </c>
      <c r="C26" s="7">
        <v>1934982</v>
      </c>
      <c r="D26" s="57">
        <f t="shared" si="0"/>
        <v>100</v>
      </c>
    </row>
    <row r="27" spans="1:4" ht="15.6" customHeight="1" x14ac:dyDescent="0.3">
      <c r="A27" s="6" t="s">
        <v>44</v>
      </c>
      <c r="B27" s="7">
        <v>1382130</v>
      </c>
      <c r="C27" s="7">
        <v>1382130</v>
      </c>
      <c r="D27" s="57">
        <f t="shared" si="0"/>
        <v>100</v>
      </c>
    </row>
    <row r="28" spans="1:4" ht="15.6" customHeight="1" x14ac:dyDescent="0.3">
      <c r="A28" s="6" t="s">
        <v>45</v>
      </c>
      <c r="B28" s="7">
        <v>710370</v>
      </c>
      <c r="C28" s="7">
        <v>710370</v>
      </c>
      <c r="D28" s="57">
        <f t="shared" si="0"/>
        <v>100</v>
      </c>
    </row>
    <row r="29" spans="1:4" ht="15.6" customHeight="1" x14ac:dyDescent="0.3">
      <c r="A29" s="6" t="s">
        <v>46</v>
      </c>
      <c r="B29" s="7">
        <v>880011</v>
      </c>
      <c r="C29" s="7">
        <v>880011</v>
      </c>
      <c r="D29" s="57">
        <f t="shared" si="0"/>
        <v>100</v>
      </c>
    </row>
    <row r="30" spans="1:4" ht="15.6" customHeight="1" x14ac:dyDescent="0.3">
      <c r="A30" s="6" t="s">
        <v>7</v>
      </c>
      <c r="B30" s="7">
        <v>1125463.5</v>
      </c>
      <c r="C30" s="7">
        <v>1125463.5</v>
      </c>
      <c r="D30" s="57">
        <f t="shared" si="0"/>
        <v>100</v>
      </c>
    </row>
    <row r="31" spans="1:4" ht="15.6" customHeight="1" x14ac:dyDescent="0.3">
      <c r="A31" s="6" t="s">
        <v>21</v>
      </c>
      <c r="B31" s="7">
        <v>514182.91</v>
      </c>
      <c r="C31" s="7">
        <v>514182.91</v>
      </c>
      <c r="D31" s="57">
        <f t="shared" si="0"/>
        <v>100</v>
      </c>
    </row>
    <row r="32" spans="1:4" ht="15.6" customHeight="1" x14ac:dyDescent="0.3">
      <c r="A32" s="6" t="s">
        <v>47</v>
      </c>
      <c r="B32" s="7">
        <v>643122</v>
      </c>
      <c r="C32" s="7">
        <v>643122</v>
      </c>
      <c r="D32" s="57">
        <f t="shared" si="0"/>
        <v>100</v>
      </c>
    </row>
    <row r="33" spans="1:4" ht="15.6" customHeight="1" x14ac:dyDescent="0.3">
      <c r="A33" s="6" t="s">
        <v>48</v>
      </c>
      <c r="B33" s="7">
        <v>257997.6</v>
      </c>
      <c r="C33" s="7">
        <v>257997.6</v>
      </c>
      <c r="D33" s="57">
        <f t="shared" si="0"/>
        <v>100</v>
      </c>
    </row>
    <row r="34" spans="1:4" ht="15.6" customHeight="1" x14ac:dyDescent="0.3">
      <c r="A34" s="6" t="s">
        <v>49</v>
      </c>
      <c r="B34" s="7">
        <v>1267982.82</v>
      </c>
      <c r="C34" s="7">
        <v>1267982.82</v>
      </c>
      <c r="D34" s="57">
        <f t="shared" si="0"/>
        <v>100</v>
      </c>
    </row>
    <row r="35" spans="1:4" ht="19.5" customHeight="1" x14ac:dyDescent="0.3">
      <c r="A35" s="9" t="s">
        <v>83</v>
      </c>
      <c r="B35" s="10">
        <f t="shared" ref="B35" si="1">SUM(B4:B34)</f>
        <v>40354408</v>
      </c>
      <c r="C35" s="10">
        <f>SUM(C4:C34)</f>
        <v>40354408</v>
      </c>
      <c r="D35" s="58">
        <f t="shared" si="0"/>
        <v>100</v>
      </c>
    </row>
  </sheetData>
  <mergeCells count="1">
    <mergeCell ref="A1:D1"/>
  </mergeCells>
  <pageMargins left="0.39370078740157483" right="0.39370078740157483" top="0.17" bottom="0.22" header="0.17" footer="0.31496062992125984"/>
  <pageSetup paperSize="9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0" tint="-0.249977111117893"/>
  </sheetPr>
  <dimension ref="A1:D7"/>
  <sheetViews>
    <sheetView view="pageBreakPreview" zoomScale="115" zoomScaleNormal="100" zoomScaleSheetLayoutView="115" workbookViewId="0">
      <selection activeCell="K7" sqref="K7"/>
    </sheetView>
  </sheetViews>
  <sheetFormatPr defaultColWidth="9.109375" defaultRowHeight="15" x14ac:dyDescent="0.3"/>
  <cols>
    <col min="1" max="1" width="45.77734375" style="2" customWidth="1"/>
    <col min="2" max="3" width="17" style="2" customWidth="1"/>
    <col min="4" max="4" width="15.33203125" style="2" customWidth="1"/>
    <col min="5" max="5" width="17.88671875" style="2" customWidth="1"/>
    <col min="6" max="16384" width="9.109375" style="2"/>
  </cols>
  <sheetData>
    <row r="1" spans="1:4" ht="120" customHeight="1" x14ac:dyDescent="0.3">
      <c r="A1" s="87" t="s">
        <v>135</v>
      </c>
      <c r="B1" s="87"/>
      <c r="C1" s="87"/>
      <c r="D1" s="87"/>
    </row>
    <row r="2" spans="1:4" ht="20.25" customHeight="1" x14ac:dyDescent="0.3">
      <c r="A2" s="1"/>
      <c r="B2" s="1"/>
      <c r="C2" s="3"/>
      <c r="D2" s="3" t="s">
        <v>0</v>
      </c>
    </row>
    <row r="3" spans="1:4" ht="36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</row>
    <row r="4" spans="1:4" ht="21" customHeight="1" x14ac:dyDescent="0.3">
      <c r="A4" s="6" t="s">
        <v>3</v>
      </c>
      <c r="B4" s="53">
        <v>22671000</v>
      </c>
      <c r="C4" s="7">
        <v>16177387.970000001</v>
      </c>
      <c r="D4" s="52">
        <f>C4/B4*100</f>
        <v>71.357187464161271</v>
      </c>
    </row>
    <row r="5" spans="1:4" ht="19.8" customHeight="1" x14ac:dyDescent="0.3">
      <c r="A5" s="6" t="s">
        <v>4</v>
      </c>
      <c r="B5" s="53">
        <v>79155700</v>
      </c>
      <c r="C5" s="7">
        <v>79155700</v>
      </c>
      <c r="D5" s="52">
        <f t="shared" ref="D5:D7" si="0">C5/B5*100</f>
        <v>100</v>
      </c>
    </row>
    <row r="6" spans="1:4" ht="19.8" customHeight="1" x14ac:dyDescent="0.3">
      <c r="A6" s="6" t="s">
        <v>28</v>
      </c>
      <c r="B6" s="53">
        <v>56727000</v>
      </c>
      <c r="C6" s="7">
        <v>56727000</v>
      </c>
      <c r="D6" s="52">
        <f t="shared" si="0"/>
        <v>100</v>
      </c>
    </row>
    <row r="7" spans="1:4" ht="22.8" customHeight="1" x14ac:dyDescent="0.3">
      <c r="A7" s="9" t="s">
        <v>83</v>
      </c>
      <c r="B7" s="54">
        <f>SUM(B4:B6)</f>
        <v>158553700</v>
      </c>
      <c r="C7" s="10">
        <f>SUM(C4:C6)</f>
        <v>152060087.97</v>
      </c>
      <c r="D7" s="51">
        <f t="shared" si="0"/>
        <v>95.90447146298068</v>
      </c>
    </row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0" tint="-0.249977111117893"/>
  </sheetPr>
  <dimension ref="A1:L9"/>
  <sheetViews>
    <sheetView view="pageBreakPreview" zoomScale="115" zoomScaleNormal="100" zoomScaleSheetLayoutView="115" workbookViewId="0">
      <selection activeCell="A11" sqref="A11:XFD17"/>
    </sheetView>
  </sheetViews>
  <sheetFormatPr defaultColWidth="9.109375" defaultRowHeight="15" x14ac:dyDescent="0.3"/>
  <cols>
    <col min="1" max="1" width="45.109375" style="2" customWidth="1"/>
    <col min="2" max="3" width="17.44140625" style="2" customWidth="1"/>
    <col min="4" max="4" width="15.2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53.6" customHeight="1" x14ac:dyDescent="0.3">
      <c r="A1" s="88" t="s">
        <v>136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8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4</v>
      </c>
      <c r="B4" s="7">
        <v>2711991</v>
      </c>
      <c r="C4" s="7">
        <v>2711991</v>
      </c>
      <c r="D4" s="52">
        <f>C4/B4*100</f>
        <v>100</v>
      </c>
      <c r="J4" s="42"/>
      <c r="K4" s="42"/>
      <c r="L4" s="42"/>
    </row>
    <row r="5" spans="1:12" ht="15.6" customHeight="1" x14ac:dyDescent="0.3">
      <c r="A5" s="6" t="s">
        <v>32</v>
      </c>
      <c r="B5" s="7">
        <v>2045734</v>
      </c>
      <c r="C5" s="7">
        <v>2021410.85</v>
      </c>
      <c r="D5" s="52">
        <f t="shared" ref="D5:D9" si="0">C5/B5*100</f>
        <v>98.811030661855355</v>
      </c>
    </row>
    <row r="6" spans="1:12" ht="15.6" customHeight="1" x14ac:dyDescent="0.3">
      <c r="A6" s="6" t="s">
        <v>22</v>
      </c>
      <c r="B6" s="7">
        <v>6840000</v>
      </c>
      <c r="C6" s="7">
        <v>6840000</v>
      </c>
      <c r="D6" s="52">
        <f t="shared" si="0"/>
        <v>100</v>
      </c>
    </row>
    <row r="7" spans="1:12" ht="15.6" customHeight="1" x14ac:dyDescent="0.3">
      <c r="A7" s="6" t="s">
        <v>40</v>
      </c>
      <c r="B7" s="7">
        <v>2109000</v>
      </c>
      <c r="C7" s="7">
        <v>2109000</v>
      </c>
      <c r="D7" s="52">
        <f t="shared" si="0"/>
        <v>100</v>
      </c>
    </row>
    <row r="8" spans="1:12" ht="15.6" customHeight="1" x14ac:dyDescent="0.3">
      <c r="A8" s="6" t="s">
        <v>21</v>
      </c>
      <c r="B8" s="7">
        <v>1877865</v>
      </c>
      <c r="C8" s="7">
        <v>1877865</v>
      </c>
      <c r="D8" s="52">
        <f t="shared" si="0"/>
        <v>100</v>
      </c>
    </row>
    <row r="9" spans="1:12" ht="23.4" customHeight="1" x14ac:dyDescent="0.3">
      <c r="A9" s="9" t="s">
        <v>83</v>
      </c>
      <c r="B9" s="10">
        <f>SUM(B4:B8)</f>
        <v>15584590</v>
      </c>
      <c r="C9" s="10">
        <f>SUM(C4:C8)</f>
        <v>15560266.85</v>
      </c>
      <c r="D9" s="51">
        <f t="shared" si="0"/>
        <v>99.843928200870209</v>
      </c>
    </row>
  </sheetData>
  <mergeCells count="1">
    <mergeCell ref="A1:D1"/>
  </mergeCells>
  <pageMargins left="0.39370078740157483" right="0.39370078740157483" top="0.48" bottom="0.74803149606299213" header="0.31496062992125984" footer="0.31496062992125984"/>
  <pageSetup paperSize="9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0" tint="-0.249977111117893"/>
  </sheetPr>
  <dimension ref="A1:L8"/>
  <sheetViews>
    <sheetView view="pageBreakPreview" zoomScale="115" zoomScaleNormal="100" zoomScaleSheetLayoutView="115" workbookViewId="0">
      <selection activeCell="A10" sqref="A10:XFD15"/>
    </sheetView>
  </sheetViews>
  <sheetFormatPr defaultColWidth="9.109375" defaultRowHeight="15" x14ac:dyDescent="0.3"/>
  <cols>
    <col min="1" max="1" width="48.109375" style="2" customWidth="1"/>
    <col min="2" max="2" width="16" style="2" customWidth="1"/>
    <col min="3" max="3" width="15.88671875" style="2" customWidth="1"/>
    <col min="4" max="4" width="14.77734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5" width="0" style="2" hidden="1" customWidth="1"/>
    <col min="16" max="16384" width="9.109375" style="2"/>
  </cols>
  <sheetData>
    <row r="1" spans="1:12" ht="135" customHeight="1" x14ac:dyDescent="0.3">
      <c r="A1" s="88" t="s">
        <v>137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6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x14ac:dyDescent="0.3">
      <c r="A4" s="6" t="s">
        <v>5</v>
      </c>
      <c r="B4" s="7">
        <v>2615758</v>
      </c>
      <c r="C4" s="7">
        <v>2597408.35</v>
      </c>
      <c r="D4" s="52">
        <f>C4/B4*100</f>
        <v>99.298495885322723</v>
      </c>
      <c r="J4" s="42"/>
      <c r="K4" s="42"/>
      <c r="L4" s="42"/>
    </row>
    <row r="5" spans="1:12" ht="31.2" x14ac:dyDescent="0.3">
      <c r="A5" s="6" t="s">
        <v>12</v>
      </c>
      <c r="B5" s="7">
        <v>2615758</v>
      </c>
      <c r="C5" s="7">
        <v>2597408.35</v>
      </c>
      <c r="D5" s="52">
        <f t="shared" ref="D5:D8" si="0">C5/B5*100</f>
        <v>99.298495885322723</v>
      </c>
      <c r="J5" s="42"/>
      <c r="K5" s="42"/>
      <c r="L5" s="42"/>
    </row>
    <row r="6" spans="1:12" ht="31.2" x14ac:dyDescent="0.3">
      <c r="A6" s="6" t="s">
        <v>23</v>
      </c>
      <c r="B6" s="7">
        <v>2615758</v>
      </c>
      <c r="C6" s="7">
        <v>2597408.35</v>
      </c>
      <c r="D6" s="52">
        <f t="shared" si="0"/>
        <v>99.298495885322723</v>
      </c>
    </row>
    <row r="7" spans="1:12" ht="31.2" x14ac:dyDescent="0.3">
      <c r="A7" s="6" t="s">
        <v>79</v>
      </c>
      <c r="B7" s="7">
        <v>2615757</v>
      </c>
      <c r="C7" s="7">
        <v>2597408.34</v>
      </c>
      <c r="D7" s="52">
        <f t="shared" si="0"/>
        <v>99.29853346469109</v>
      </c>
    </row>
    <row r="8" spans="1:12" ht="22.2" customHeight="1" x14ac:dyDescent="0.3">
      <c r="A8" s="9" t="s">
        <v>83</v>
      </c>
      <c r="B8" s="10">
        <f>SUM(B4:B7)</f>
        <v>10463031</v>
      </c>
      <c r="C8" s="10">
        <f>SUM(C4:C7)</f>
        <v>10389633.390000001</v>
      </c>
      <c r="D8" s="51">
        <f t="shared" si="0"/>
        <v>99.298505280162132</v>
      </c>
    </row>
  </sheetData>
  <mergeCells count="1">
    <mergeCell ref="A1:D1"/>
  </mergeCells>
  <pageMargins left="0.39370078740157483" right="0.39370078740157483" top="0.56000000000000005" bottom="0.74803149606299213" header="0.31496062992125984" footer="0.31496062992125984"/>
  <pageSetup paperSize="9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0" tint="-0.249977111117893"/>
  </sheetPr>
  <dimension ref="A1:L6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7.33203125" style="2" customWidth="1"/>
    <col min="2" max="2" width="16.6640625" style="2" customWidth="1"/>
    <col min="3" max="3" width="16.77734375" style="2" customWidth="1"/>
    <col min="4" max="4" width="14.441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55.4" customHeight="1" x14ac:dyDescent="0.3">
      <c r="A1" s="93" t="s">
        <v>138</v>
      </c>
      <c r="B1" s="93"/>
      <c r="C1" s="93"/>
      <c r="D1" s="93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8" customHeight="1" x14ac:dyDescent="0.3">
      <c r="A4" s="6" t="s">
        <v>34</v>
      </c>
      <c r="B4" s="7">
        <v>2659575</v>
      </c>
      <c r="C4" s="7">
        <v>2659575</v>
      </c>
      <c r="D4" s="52">
        <f>C4/B4*100</f>
        <v>100</v>
      </c>
    </row>
    <row r="5" spans="1:12" ht="16.8" customHeight="1" x14ac:dyDescent="0.3">
      <c r="A5" s="9" t="s">
        <v>83</v>
      </c>
      <c r="B5" s="10">
        <f>SUM(B4:B4)</f>
        <v>2659575</v>
      </c>
      <c r="C5" s="10">
        <f>SUM(C4:C4)</f>
        <v>2659575</v>
      </c>
      <c r="D5" s="51">
        <f>C5/B5*100</f>
        <v>100</v>
      </c>
    </row>
    <row r="6" spans="1:12" ht="15" customHeight="1" x14ac:dyDescent="0.3"/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0" tint="-0.249977111117893"/>
  </sheetPr>
  <dimension ref="A1:L7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6.6640625" style="2" customWidth="1"/>
    <col min="2" max="2" width="16.6640625" style="2" customWidth="1"/>
    <col min="3" max="3" width="16.77734375" style="2" customWidth="1"/>
    <col min="4" max="4" width="14.8867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40.4" customHeight="1" x14ac:dyDescent="0.3">
      <c r="A1" s="87" t="s">
        <v>139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799999999999997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21" customHeight="1" x14ac:dyDescent="0.3">
      <c r="A4" s="6" t="s">
        <v>3</v>
      </c>
      <c r="B4" s="7">
        <v>6685758</v>
      </c>
      <c r="C4" s="7">
        <v>6685758</v>
      </c>
      <c r="D4" s="52">
        <f>C4/B4*100</f>
        <v>100</v>
      </c>
      <c r="J4" s="42"/>
      <c r="K4" s="42"/>
      <c r="L4" s="42"/>
    </row>
    <row r="5" spans="1:12" ht="22.2" customHeight="1" x14ac:dyDescent="0.3">
      <c r="A5" s="9" t="s">
        <v>83</v>
      </c>
      <c r="B5" s="10">
        <f>SUM(B4:B4)</f>
        <v>6685758</v>
      </c>
      <c r="C5" s="10">
        <f>SUM(C4:C4)</f>
        <v>6685758</v>
      </c>
      <c r="D5" s="51">
        <f>C5/B5*100</f>
        <v>100</v>
      </c>
      <c r="J5" s="42"/>
      <c r="K5" s="42"/>
      <c r="L5" s="42"/>
    </row>
    <row r="6" spans="1:12" ht="15" customHeight="1" x14ac:dyDescent="0.3"/>
    <row r="7" spans="1:12" ht="15" customHeight="1" x14ac:dyDescent="0.3"/>
  </sheetData>
  <mergeCells count="1">
    <mergeCell ref="A1:D1"/>
  </mergeCells>
  <pageMargins left="0.39370078740157483" right="0.39370078740157483" top="0.61" bottom="0.74803149606299213" header="0.31496062992125984" footer="0.31496062992125984"/>
  <pageSetup paperSize="9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7"/>
  <sheetViews>
    <sheetView view="pageBreakPreview" zoomScale="115" zoomScaleNormal="100" zoomScaleSheetLayoutView="115" workbookViewId="0">
      <selection activeCell="E1" sqref="E1:L1048576"/>
    </sheetView>
  </sheetViews>
  <sheetFormatPr defaultColWidth="9.109375" defaultRowHeight="15" x14ac:dyDescent="0.3"/>
  <cols>
    <col min="1" max="1" width="43.6640625" style="2" customWidth="1"/>
    <col min="2" max="2" width="18.44140625" style="2" customWidth="1"/>
    <col min="3" max="3" width="18.5546875" style="2" customWidth="1"/>
    <col min="4" max="4" width="14.44140625" style="2" customWidth="1"/>
    <col min="5" max="5" width="17.88671875" style="2" customWidth="1"/>
    <col min="6" max="6" width="0" style="2" hidden="1" customWidth="1"/>
    <col min="7" max="16384" width="9.109375" style="2"/>
  </cols>
  <sheetData>
    <row r="1" spans="1:4" ht="130.80000000000001" customHeight="1" x14ac:dyDescent="0.3">
      <c r="A1" s="87" t="s">
        <v>140</v>
      </c>
      <c r="B1" s="87"/>
      <c r="C1" s="87"/>
      <c r="D1" s="87"/>
    </row>
    <row r="2" spans="1:4" ht="20.25" customHeight="1" x14ac:dyDescent="0.3">
      <c r="A2" s="1"/>
      <c r="B2" s="1"/>
      <c r="C2" s="3"/>
      <c r="D2" s="3" t="s">
        <v>0</v>
      </c>
    </row>
    <row r="3" spans="1:4" ht="35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</row>
    <row r="4" spans="1:4" ht="22.2" customHeight="1" x14ac:dyDescent="0.3">
      <c r="A4" s="6" t="s">
        <v>3</v>
      </c>
      <c r="B4" s="7">
        <v>1164576100</v>
      </c>
      <c r="C4" s="7">
        <v>1164576100</v>
      </c>
      <c r="D4" s="52">
        <f>C4/B4*100</f>
        <v>100</v>
      </c>
    </row>
    <row r="5" spans="1:4" ht="21.6" customHeight="1" x14ac:dyDescent="0.3">
      <c r="A5" s="9" t="s">
        <v>83</v>
      </c>
      <c r="B5" s="10">
        <f t="shared" ref="B5:C5" si="0">SUM(B4:B4)</f>
        <v>1164576100</v>
      </c>
      <c r="C5" s="10">
        <f t="shared" si="0"/>
        <v>1164576100</v>
      </c>
      <c r="D5" s="51">
        <f>C5/B5*100</f>
        <v>100</v>
      </c>
    </row>
    <row r="6" spans="1:4" ht="15" customHeight="1" x14ac:dyDescent="0.3"/>
    <row r="7" spans="1:4" ht="15" customHeight="1" x14ac:dyDescent="0.3"/>
  </sheetData>
  <mergeCells count="1">
    <mergeCell ref="A1:D1"/>
  </mergeCells>
  <pageMargins left="0.39370078740157483" right="0.39370078740157483" top="0.63" bottom="0.74803149606299213" header="0.31496062992125984" footer="0.31496062992125984"/>
  <pageSetup paperSize="9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tabColor theme="0" tint="-0.249977111117893"/>
  </sheetPr>
  <dimension ref="A1:L29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7.21875" style="2" customWidth="1"/>
    <col min="2" max="3" width="16.88671875" style="2" customWidth="1"/>
    <col min="4" max="4" width="14.2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25.4" customHeight="1" x14ac:dyDescent="0.3">
      <c r="A1" s="88" t="s">
        <v>141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5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9.8" customHeight="1" x14ac:dyDescent="0.3">
      <c r="A4" s="6" t="s">
        <v>31</v>
      </c>
      <c r="B4" s="7">
        <v>7720286</v>
      </c>
      <c r="C4" s="7">
        <v>7720286</v>
      </c>
      <c r="D4" s="52">
        <f>C4/B4*100</f>
        <v>100</v>
      </c>
      <c r="J4" s="42"/>
      <c r="K4" s="42"/>
      <c r="L4" s="42"/>
    </row>
    <row r="5" spans="1:12" ht="21" customHeight="1" x14ac:dyDescent="0.3">
      <c r="A5" s="9" t="s">
        <v>83</v>
      </c>
      <c r="B5" s="10">
        <f>SUM(B4:B4)</f>
        <v>7720286</v>
      </c>
      <c r="C5" s="10">
        <f>SUM(C4:C4)</f>
        <v>7720286</v>
      </c>
      <c r="D5" s="51">
        <f>C5/B5*100</f>
        <v>100</v>
      </c>
      <c r="J5" s="42"/>
      <c r="K5" s="42"/>
      <c r="L5" s="42"/>
    </row>
    <row r="6" spans="1:12" ht="15" customHeight="1" x14ac:dyDescent="0.3">
      <c r="J6" s="42"/>
      <c r="K6" s="42"/>
      <c r="L6" s="42"/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1">
    <mergeCell ref="A1:D1"/>
  </mergeCells>
  <pageMargins left="0.39370078740157483" right="0.39370078740157483" top="0.67" bottom="0.74803149606299213" header="0.31496062992125984" footer="0.31496062992125984"/>
  <pageSetup paperSize="9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32"/>
  <sheetViews>
    <sheetView view="pageBreakPreview" zoomScale="115" zoomScaleNormal="100" zoomScaleSheetLayoutView="115" workbookViewId="0">
      <selection activeCell="M6" sqref="M6"/>
    </sheetView>
  </sheetViews>
  <sheetFormatPr defaultColWidth="9.109375" defaultRowHeight="15" x14ac:dyDescent="0.3"/>
  <cols>
    <col min="1" max="1" width="44.88671875" style="2" customWidth="1"/>
    <col min="2" max="3" width="17.44140625" style="2" customWidth="1"/>
    <col min="4" max="4" width="14.5546875" style="2" customWidth="1"/>
    <col min="5" max="5" width="17.88671875" style="2" customWidth="1"/>
    <col min="6" max="16384" width="9.109375" style="2"/>
  </cols>
  <sheetData>
    <row r="1" spans="1:4" ht="112.8" customHeight="1" x14ac:dyDescent="0.3">
      <c r="A1" s="88" t="s">
        <v>142</v>
      </c>
      <c r="B1" s="87"/>
      <c r="C1" s="87"/>
      <c r="D1" s="87"/>
    </row>
    <row r="2" spans="1:4" ht="20.25" customHeight="1" x14ac:dyDescent="0.3">
      <c r="A2" s="1"/>
      <c r="B2" s="1"/>
      <c r="C2" s="3"/>
      <c r="D2" s="3" t="s">
        <v>0</v>
      </c>
    </row>
    <row r="3" spans="1:4" ht="39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</row>
    <row r="4" spans="1:4" ht="15.6" customHeight="1" x14ac:dyDescent="0.3">
      <c r="A4" s="6" t="s">
        <v>3</v>
      </c>
      <c r="B4" s="7">
        <v>29970000</v>
      </c>
      <c r="C4" s="7">
        <v>28584520.420000002</v>
      </c>
      <c r="D4" s="52">
        <f>C4/B4*100</f>
        <v>95.377111845178518</v>
      </c>
    </row>
    <row r="5" spans="1:4" ht="15.6" customHeight="1" x14ac:dyDescent="0.3">
      <c r="A5" s="6" t="s">
        <v>34</v>
      </c>
      <c r="B5" s="7">
        <v>3705000</v>
      </c>
      <c r="C5" s="7">
        <v>3705000</v>
      </c>
      <c r="D5" s="52">
        <f t="shared" ref="D5:D8" si="0">C5/B5*100</f>
        <v>100</v>
      </c>
    </row>
    <row r="6" spans="1:4" ht="15.6" customHeight="1" x14ac:dyDescent="0.3">
      <c r="A6" s="6" t="s">
        <v>47</v>
      </c>
      <c r="B6" s="7">
        <v>4085000</v>
      </c>
      <c r="C6" s="7">
        <v>4085000</v>
      </c>
      <c r="D6" s="52">
        <f t="shared" si="0"/>
        <v>100</v>
      </c>
    </row>
    <row r="7" spans="1:4" ht="15.6" customHeight="1" x14ac:dyDescent="0.3">
      <c r="A7" s="6" t="s">
        <v>49</v>
      </c>
      <c r="B7" s="7">
        <v>13630000</v>
      </c>
      <c r="C7" s="7">
        <v>13236304.779999999</v>
      </c>
      <c r="D7" s="52">
        <f t="shared" si="0"/>
        <v>97.111553778429922</v>
      </c>
    </row>
    <row r="8" spans="1:4" ht="21.6" customHeight="1" x14ac:dyDescent="0.3">
      <c r="A8" s="9" t="s">
        <v>83</v>
      </c>
      <c r="B8" s="10">
        <f>SUM(B4:B7)</f>
        <v>51390000</v>
      </c>
      <c r="C8" s="10">
        <f>SUM(C4:C7)</f>
        <v>49610825.200000003</v>
      </c>
      <c r="D8" s="51">
        <f t="shared" si="0"/>
        <v>96.537896867094773</v>
      </c>
    </row>
    <row r="9" spans="1:4" ht="15" customHeight="1" x14ac:dyDescent="0.3"/>
    <row r="10" spans="1:4" ht="15" customHeight="1" x14ac:dyDescent="0.3"/>
    <row r="11" spans="1:4" ht="15" customHeight="1" x14ac:dyDescent="0.3"/>
    <row r="12" spans="1:4" ht="15" customHeight="1" x14ac:dyDescent="0.3"/>
    <row r="13" spans="1:4" ht="15" customHeight="1" x14ac:dyDescent="0.3"/>
    <row r="14" spans="1:4" ht="15" customHeight="1" x14ac:dyDescent="0.3"/>
    <row r="15" spans="1:4" ht="15" customHeight="1" x14ac:dyDescent="0.3"/>
    <row r="16" spans="1:4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9.5" customHeight="1" x14ac:dyDescent="0.3"/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0000FF"/>
  </sheetPr>
  <dimension ref="A1:O8"/>
  <sheetViews>
    <sheetView view="pageBreakPreview" zoomScale="115" zoomScaleNormal="100" zoomScaleSheetLayoutView="115" workbookViewId="0">
      <selection activeCell="A9" sqref="A9:XFD14"/>
    </sheetView>
  </sheetViews>
  <sheetFormatPr defaultColWidth="9.109375" defaultRowHeight="15" x14ac:dyDescent="0.3"/>
  <cols>
    <col min="1" max="1" width="47.88671875" style="2" customWidth="1"/>
    <col min="2" max="3" width="19.88671875" style="2" hidden="1" customWidth="1"/>
    <col min="4" max="5" width="16.21875" style="2" customWidth="1"/>
    <col min="6" max="6" width="14.33203125" style="2" customWidth="1"/>
    <col min="7" max="7" width="7.6640625" style="42" customWidth="1"/>
    <col min="8" max="9" width="7.88671875" style="42" customWidth="1"/>
    <col min="10" max="10" width="14.44140625" style="42" customWidth="1"/>
    <col min="11" max="11" width="7.88671875" style="42" customWidth="1"/>
    <col min="12" max="14" width="17.88671875" style="43" customWidth="1"/>
    <col min="15" max="15" width="17.88671875" style="2" customWidth="1"/>
    <col min="16" max="16384" width="9.109375" style="2"/>
  </cols>
  <sheetData>
    <row r="1" spans="1:15" ht="90" customHeight="1" x14ac:dyDescent="0.3">
      <c r="A1" s="87" t="s">
        <v>112</v>
      </c>
      <c r="B1" s="87"/>
      <c r="C1" s="87"/>
      <c r="D1" s="87"/>
      <c r="E1" s="87"/>
      <c r="F1" s="87"/>
      <c r="L1" s="42"/>
      <c r="M1" s="42"/>
      <c r="N1" s="42"/>
      <c r="O1" s="42"/>
    </row>
    <row r="2" spans="1:15" ht="20.25" customHeight="1" x14ac:dyDescent="0.3">
      <c r="A2" s="1"/>
      <c r="B2" s="1"/>
      <c r="C2" s="1"/>
      <c r="D2" s="1"/>
      <c r="E2" s="3"/>
      <c r="F2" s="3" t="s">
        <v>0</v>
      </c>
      <c r="L2" s="42"/>
      <c r="M2" s="42"/>
      <c r="N2" s="42"/>
      <c r="O2" s="42"/>
    </row>
    <row r="3" spans="1:15" ht="37.200000000000003" customHeight="1" x14ac:dyDescent="0.3">
      <c r="A3" s="4" t="s">
        <v>1</v>
      </c>
      <c r="B3" s="4" t="s">
        <v>2</v>
      </c>
      <c r="C3" s="4" t="s">
        <v>84</v>
      </c>
      <c r="D3" s="72" t="s">
        <v>87</v>
      </c>
      <c r="E3" s="72" t="s">
        <v>88</v>
      </c>
      <c r="F3" s="72" t="s">
        <v>89</v>
      </c>
      <c r="L3" s="42"/>
      <c r="M3" s="42"/>
      <c r="N3" s="42"/>
      <c r="O3" s="42"/>
    </row>
    <row r="4" spans="1:15" ht="15.6" x14ac:dyDescent="0.3">
      <c r="A4" s="6" t="s">
        <v>3</v>
      </c>
      <c r="B4" s="7">
        <v>2929804</v>
      </c>
      <c r="C4" s="7">
        <f>D4-B4</f>
        <v>-2472908.0099999998</v>
      </c>
      <c r="D4" s="7">
        <v>456895.99</v>
      </c>
      <c r="E4" s="7">
        <v>456895.99</v>
      </c>
      <c r="F4" s="52">
        <f>E4/D4*100</f>
        <v>100</v>
      </c>
      <c r="L4" s="42"/>
      <c r="M4" s="42"/>
      <c r="N4" s="42"/>
      <c r="O4" s="42"/>
    </row>
    <row r="5" spans="1:15" ht="15.6" x14ac:dyDescent="0.3">
      <c r="A5" s="6" t="s">
        <v>16</v>
      </c>
      <c r="B5" s="7">
        <v>9094584</v>
      </c>
      <c r="C5" s="7">
        <f t="shared" ref="C5:C6" si="0">D5-B5</f>
        <v>-7101153.3399999999</v>
      </c>
      <c r="D5" s="7">
        <v>1993430.66</v>
      </c>
      <c r="E5" s="7">
        <v>1993430.66</v>
      </c>
      <c r="F5" s="52">
        <f t="shared" ref="F5:F7" si="1">E5/D5*100</f>
        <v>100</v>
      </c>
      <c r="L5" s="42"/>
      <c r="M5" s="42"/>
      <c r="N5" s="42"/>
      <c r="O5" s="42"/>
    </row>
    <row r="6" spans="1:15" ht="15.6" x14ac:dyDescent="0.3">
      <c r="A6" s="6" t="s">
        <v>44</v>
      </c>
      <c r="B6" s="7">
        <v>2975612</v>
      </c>
      <c r="C6" s="7">
        <f t="shared" si="0"/>
        <v>0</v>
      </c>
      <c r="D6" s="7">
        <v>2975612</v>
      </c>
      <c r="E6" s="7">
        <v>1352216.32</v>
      </c>
      <c r="F6" s="52">
        <f t="shared" si="1"/>
        <v>45.443301075543452</v>
      </c>
      <c r="L6" s="42"/>
      <c r="M6" s="42"/>
      <c r="N6" s="42"/>
      <c r="O6" s="42"/>
    </row>
    <row r="7" spans="1:15" ht="17.399999999999999" customHeight="1" x14ac:dyDescent="0.3">
      <c r="A7" s="9" t="s">
        <v>83</v>
      </c>
      <c r="B7" s="10">
        <f>SUM(B4:B6)</f>
        <v>15000000</v>
      </c>
      <c r="C7" s="10">
        <f t="shared" ref="C7:D7" si="2">SUM(C4:C6)</f>
        <v>-9574061.3499999996</v>
      </c>
      <c r="D7" s="10">
        <f t="shared" si="2"/>
        <v>5425938.6500000004</v>
      </c>
      <c r="E7" s="10">
        <f>SUM(E4:E6)</f>
        <v>3802542.9699999997</v>
      </c>
      <c r="F7" s="51">
        <f t="shared" si="1"/>
        <v>70.080832373583874</v>
      </c>
      <c r="L7" s="42"/>
      <c r="M7" s="42"/>
      <c r="N7" s="42"/>
      <c r="O7" s="42"/>
    </row>
    <row r="8" spans="1:15" ht="15" customHeight="1" x14ac:dyDescent="0.3"/>
  </sheetData>
  <mergeCells count="1">
    <mergeCell ref="A1:F1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29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5.5546875" style="2" customWidth="1"/>
    <col min="2" max="3" width="17.33203125" style="2" customWidth="1"/>
    <col min="4" max="4" width="14.8867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2.6" customHeight="1" x14ac:dyDescent="0.3">
      <c r="A1" s="88" t="s">
        <v>143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200000000000003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8.600000000000001" customHeight="1" x14ac:dyDescent="0.3">
      <c r="A4" s="6" t="s">
        <v>41</v>
      </c>
      <c r="B4" s="7">
        <v>27659575</v>
      </c>
      <c r="C4" s="7">
        <v>26276595.440000001</v>
      </c>
      <c r="D4" s="52">
        <f>C4/B4*100</f>
        <v>94.999997071538516</v>
      </c>
      <c r="J4" s="42"/>
      <c r="K4" s="42"/>
      <c r="L4" s="42"/>
    </row>
    <row r="5" spans="1:12" ht="20.399999999999999" customHeight="1" x14ac:dyDescent="0.3">
      <c r="A5" s="9" t="s">
        <v>83</v>
      </c>
      <c r="B5" s="10">
        <f>SUM(B4:B4)</f>
        <v>27659575</v>
      </c>
      <c r="C5" s="10">
        <f>SUM(C4:C4)</f>
        <v>26276595.440000001</v>
      </c>
      <c r="D5" s="51">
        <f>C5/B5*100</f>
        <v>94.999997071538516</v>
      </c>
      <c r="J5" s="42"/>
      <c r="K5" s="42"/>
      <c r="L5" s="42"/>
    </row>
    <row r="6" spans="1:12" ht="15" customHeight="1" x14ac:dyDescent="0.3">
      <c r="J6" s="42"/>
      <c r="K6" s="42"/>
      <c r="L6" s="42"/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1">
    <mergeCell ref="A1:D1"/>
  </mergeCells>
  <pageMargins left="0.39370078740157483" right="0.39370078740157483" top="0.6692913385826772" bottom="0.74803149606299213" header="0.31496062992125984" footer="0.31496062992125984"/>
  <pageSetup paperSize="9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8"/>
  <sheetViews>
    <sheetView view="pageBreakPreview" topLeftCell="A4" zoomScale="115" zoomScaleNormal="100" zoomScaleSheetLayoutView="115" workbookViewId="0">
      <selection activeCell="A26" sqref="A26:XFD32"/>
    </sheetView>
  </sheetViews>
  <sheetFormatPr defaultColWidth="9.109375" defaultRowHeight="15" x14ac:dyDescent="0.3"/>
  <cols>
    <col min="1" max="1" width="42.44140625" style="2" customWidth="1"/>
    <col min="2" max="3" width="19" style="2" customWidth="1"/>
    <col min="4" max="4" width="14.441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3.2" customHeight="1" x14ac:dyDescent="0.3">
      <c r="A1" s="88" t="s">
        <v>144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8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232185106.40000001</v>
      </c>
      <c r="C4" s="7">
        <v>223743665.41</v>
      </c>
      <c r="D4" s="52">
        <f>C4/B4*100</f>
        <v>96.364348635068183</v>
      </c>
      <c r="J4" s="42"/>
      <c r="K4" s="42"/>
      <c r="L4" s="42"/>
    </row>
    <row r="5" spans="1:12" ht="15.6" customHeight="1" x14ac:dyDescent="0.3">
      <c r="A5" s="6" t="s">
        <v>4</v>
      </c>
      <c r="B5" s="7">
        <v>30288723.41</v>
      </c>
      <c r="C5" s="7">
        <v>30288723.41</v>
      </c>
      <c r="D5" s="52">
        <f t="shared" ref="D5:D24" si="0">C5/B5*100</f>
        <v>100</v>
      </c>
      <c r="J5" s="42"/>
      <c r="K5" s="42"/>
      <c r="L5" s="42"/>
    </row>
    <row r="6" spans="1:12" ht="15.6" customHeight="1" x14ac:dyDescent="0.3">
      <c r="A6" s="6" t="s">
        <v>28</v>
      </c>
      <c r="B6" s="7">
        <v>80793510.650000006</v>
      </c>
      <c r="C6" s="7">
        <v>80648601.489999995</v>
      </c>
      <c r="D6" s="52">
        <f t="shared" si="0"/>
        <v>99.820642575332869</v>
      </c>
      <c r="J6" s="42"/>
      <c r="K6" s="42"/>
      <c r="L6" s="42"/>
    </row>
    <row r="7" spans="1:12" ht="15.6" customHeight="1" x14ac:dyDescent="0.3">
      <c r="A7" s="6" t="s">
        <v>30</v>
      </c>
      <c r="B7" s="7">
        <v>32556808.52</v>
      </c>
      <c r="C7" s="7">
        <v>31579936.780000001</v>
      </c>
      <c r="D7" s="52">
        <f t="shared" si="0"/>
        <v>96.999485562597769</v>
      </c>
      <c r="J7" s="42"/>
      <c r="K7" s="42"/>
      <c r="L7" s="42"/>
    </row>
    <row r="8" spans="1:12" ht="15.6" customHeight="1" x14ac:dyDescent="0.3">
      <c r="A8" s="6" t="s">
        <v>16</v>
      </c>
      <c r="B8" s="7">
        <v>49907021.280000001</v>
      </c>
      <c r="C8" s="7">
        <v>48820989.159999996</v>
      </c>
      <c r="D8" s="52">
        <f t="shared" si="0"/>
        <v>97.823889119915833</v>
      </c>
      <c r="J8" s="42"/>
      <c r="K8" s="42"/>
      <c r="L8" s="42"/>
    </row>
    <row r="9" spans="1:12" ht="15.6" customHeight="1" x14ac:dyDescent="0.3">
      <c r="A9" s="6" t="s">
        <v>32</v>
      </c>
      <c r="B9" s="7">
        <v>39554042.560000002</v>
      </c>
      <c r="C9" s="7">
        <v>38412697.789999999</v>
      </c>
      <c r="D9" s="52">
        <f t="shared" si="0"/>
        <v>97.114467457356142</v>
      </c>
      <c r="J9" s="42"/>
      <c r="K9" s="42"/>
      <c r="L9" s="42"/>
    </row>
    <row r="10" spans="1:12" ht="15.6" customHeight="1" x14ac:dyDescent="0.3">
      <c r="A10" s="6" t="s">
        <v>34</v>
      </c>
      <c r="B10" s="7">
        <v>83458404.269999996</v>
      </c>
      <c r="C10" s="7">
        <v>81181355.030000001</v>
      </c>
      <c r="D10" s="52">
        <f t="shared" si="0"/>
        <v>97.271635780821526</v>
      </c>
      <c r="J10" s="42"/>
      <c r="K10" s="42"/>
      <c r="L10" s="42"/>
    </row>
    <row r="11" spans="1:12" ht="15.6" customHeight="1" x14ac:dyDescent="0.3">
      <c r="A11" s="6" t="s">
        <v>5</v>
      </c>
      <c r="B11" s="7">
        <v>49309148.939999998</v>
      </c>
      <c r="C11" s="7">
        <v>45704542.920000002</v>
      </c>
      <c r="D11" s="52">
        <f t="shared" si="0"/>
        <v>92.689782530243775</v>
      </c>
      <c r="J11" s="42"/>
      <c r="K11" s="42"/>
      <c r="L11" s="42"/>
    </row>
    <row r="12" spans="1:12" ht="15.6" customHeight="1" x14ac:dyDescent="0.3">
      <c r="A12" s="6" t="s">
        <v>38</v>
      </c>
      <c r="B12" s="7">
        <v>46791702.130000003</v>
      </c>
      <c r="C12" s="7">
        <v>46791702.130000003</v>
      </c>
      <c r="D12" s="52">
        <f t="shared" si="0"/>
        <v>100</v>
      </c>
      <c r="J12" s="42"/>
      <c r="K12" s="42"/>
      <c r="L12" s="42"/>
    </row>
    <row r="13" spans="1:12" ht="15.6" customHeight="1" x14ac:dyDescent="0.3">
      <c r="A13" s="6" t="s">
        <v>40</v>
      </c>
      <c r="B13" s="7">
        <v>29543829.789999999</v>
      </c>
      <c r="C13" s="7">
        <v>28941213.039999999</v>
      </c>
      <c r="D13" s="52">
        <f t="shared" si="0"/>
        <v>97.960261908210782</v>
      </c>
      <c r="J13" s="42"/>
      <c r="K13" s="42"/>
      <c r="L13" s="42"/>
    </row>
    <row r="14" spans="1:12" ht="15.6" customHeight="1" x14ac:dyDescent="0.3">
      <c r="A14" s="6" t="s">
        <v>42</v>
      </c>
      <c r="B14" s="7">
        <v>34362446.82</v>
      </c>
      <c r="C14" s="7">
        <v>32974429.670000002</v>
      </c>
      <c r="D14" s="52">
        <f t="shared" si="0"/>
        <v>95.960656826125287</v>
      </c>
      <c r="J14" s="42"/>
      <c r="K14" s="42"/>
      <c r="L14" s="42"/>
    </row>
    <row r="15" spans="1:12" ht="15.6" customHeight="1" x14ac:dyDescent="0.3">
      <c r="A15" s="6" t="s">
        <v>43</v>
      </c>
      <c r="B15" s="7">
        <v>42769148.950000003</v>
      </c>
      <c r="C15" s="7">
        <v>40829236.960000001</v>
      </c>
      <c r="D15" s="52">
        <f t="shared" si="0"/>
        <v>95.464225878640022</v>
      </c>
      <c r="J15" s="42"/>
      <c r="K15" s="42"/>
      <c r="L15" s="42"/>
    </row>
    <row r="16" spans="1:12" ht="15.6" customHeight="1" x14ac:dyDescent="0.3">
      <c r="A16" s="6" t="s">
        <v>19</v>
      </c>
      <c r="B16" s="7">
        <v>37734680.859999999</v>
      </c>
      <c r="C16" s="7">
        <v>36120712.950000003</v>
      </c>
      <c r="D16" s="52">
        <f t="shared" si="0"/>
        <v>95.722852629950665</v>
      </c>
      <c r="J16" s="42"/>
      <c r="K16" s="42"/>
      <c r="L16" s="42"/>
    </row>
    <row r="17" spans="1:12" ht="15.6" customHeight="1" x14ac:dyDescent="0.3">
      <c r="A17" s="6" t="s">
        <v>44</v>
      </c>
      <c r="B17" s="7">
        <v>28981170.219999999</v>
      </c>
      <c r="C17" s="7">
        <v>27835012.32</v>
      </c>
      <c r="D17" s="52">
        <f t="shared" si="0"/>
        <v>96.045163493056492</v>
      </c>
      <c r="J17" s="42"/>
      <c r="K17" s="42"/>
      <c r="L17" s="42"/>
    </row>
    <row r="18" spans="1:12" ht="15.6" customHeight="1" x14ac:dyDescent="0.3">
      <c r="A18" s="6" t="s">
        <v>46</v>
      </c>
      <c r="B18" s="7">
        <v>65701382.979999997</v>
      </c>
      <c r="C18" s="7">
        <v>65701382.969999999</v>
      </c>
      <c r="D18" s="52">
        <f t="shared" si="0"/>
        <v>99.99999998477962</v>
      </c>
      <c r="J18" s="42"/>
      <c r="K18" s="42"/>
      <c r="L18" s="42"/>
    </row>
    <row r="19" spans="1:12" ht="15.6" customHeight="1" x14ac:dyDescent="0.3">
      <c r="A19" s="6" t="s">
        <v>7</v>
      </c>
      <c r="B19" s="7">
        <v>88485319.150000006</v>
      </c>
      <c r="C19" s="7">
        <v>73398953.959999993</v>
      </c>
      <c r="D19" s="52">
        <f t="shared" si="0"/>
        <v>82.950431399331165</v>
      </c>
      <c r="J19" s="42"/>
      <c r="K19" s="42"/>
      <c r="L19" s="42"/>
    </row>
    <row r="20" spans="1:12" ht="15.6" customHeight="1" x14ac:dyDescent="0.3">
      <c r="A20" s="6" t="s">
        <v>21</v>
      </c>
      <c r="B20" s="7">
        <v>55283191.490000002</v>
      </c>
      <c r="C20" s="7">
        <v>55244366.829999998</v>
      </c>
      <c r="D20" s="52">
        <f t="shared" si="0"/>
        <v>99.929771312122924</v>
      </c>
      <c r="J20" s="42"/>
      <c r="K20" s="42"/>
      <c r="L20" s="42"/>
    </row>
    <row r="21" spans="1:12" ht="15.6" customHeight="1" x14ac:dyDescent="0.3">
      <c r="A21" s="6" t="s">
        <v>47</v>
      </c>
      <c r="B21" s="7">
        <v>35046276.600000001</v>
      </c>
      <c r="C21" s="7">
        <v>35046276.600000001</v>
      </c>
      <c r="D21" s="52">
        <f t="shared" si="0"/>
        <v>100</v>
      </c>
      <c r="J21" s="42"/>
      <c r="K21" s="42"/>
      <c r="L21" s="42"/>
    </row>
    <row r="22" spans="1:12" ht="15.6" customHeight="1" x14ac:dyDescent="0.3">
      <c r="A22" s="6" t="s">
        <v>48</v>
      </c>
      <c r="B22" s="7">
        <v>29295106.390000001</v>
      </c>
      <c r="C22" s="7">
        <v>29295106.390000001</v>
      </c>
      <c r="D22" s="52">
        <f t="shared" si="0"/>
        <v>100</v>
      </c>
      <c r="J22" s="42"/>
      <c r="K22" s="42"/>
      <c r="L22" s="42"/>
    </row>
    <row r="23" spans="1:12" ht="15.6" customHeight="1" x14ac:dyDescent="0.3">
      <c r="A23" s="6" t="s">
        <v>49</v>
      </c>
      <c r="B23" s="7">
        <v>59192553.200000003</v>
      </c>
      <c r="C23" s="7">
        <v>57808625.979999997</v>
      </c>
      <c r="D23" s="52">
        <f t="shared" si="0"/>
        <v>97.661991001935689</v>
      </c>
      <c r="J23" s="42"/>
      <c r="K23" s="42"/>
      <c r="L23" s="42"/>
    </row>
    <row r="24" spans="1:12" ht="21.6" customHeight="1" x14ac:dyDescent="0.3">
      <c r="A24" s="9" t="s">
        <v>83</v>
      </c>
      <c r="B24" s="10">
        <f>SUM(B4:B23)</f>
        <v>1151239574.6100001</v>
      </c>
      <c r="C24" s="10">
        <f>SUM(C4:C23)</f>
        <v>1110367531.7900002</v>
      </c>
      <c r="D24" s="51">
        <f t="shared" si="0"/>
        <v>96.449736117363244</v>
      </c>
      <c r="J24" s="42"/>
      <c r="K24" s="42"/>
      <c r="L24" s="42"/>
    </row>
    <row r="25" spans="1:12" ht="15" customHeight="1" x14ac:dyDescent="0.3">
      <c r="J25" s="42"/>
      <c r="K25" s="42"/>
      <c r="L25" s="42"/>
    </row>
    <row r="26" spans="1:12" ht="15" customHeight="1" x14ac:dyDescent="0.3"/>
    <row r="27" spans="1:12" ht="15" customHeight="1" x14ac:dyDescent="0.3"/>
    <row r="28" spans="1:12" ht="15" customHeight="1" x14ac:dyDescent="0.3"/>
    <row r="29" spans="1:12" ht="15" customHeight="1" x14ac:dyDescent="0.3"/>
    <row r="30" spans="1:12" ht="15" customHeight="1" x14ac:dyDescent="0.3"/>
    <row r="31" spans="1:12" ht="15" customHeight="1" x14ac:dyDescent="0.3"/>
    <row r="32" spans="1:1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9.5" customHeight="1" x14ac:dyDescent="0.3"/>
  </sheetData>
  <mergeCells count="1">
    <mergeCell ref="A1:D1"/>
  </mergeCells>
  <pageMargins left="0.39370078740157483" right="0.39370078740157483" top="0.44" bottom="0.35433070866141736" header="0.31496062992125984" footer="0.31496062992125984"/>
  <pageSetup paperSize="9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2"/>
  <sheetViews>
    <sheetView view="pageBreakPreview" topLeftCell="A4" zoomScale="115" zoomScaleNormal="100" zoomScaleSheetLayoutView="115" workbookViewId="0">
      <selection activeCell="A20" sqref="A20:XFD26"/>
    </sheetView>
  </sheetViews>
  <sheetFormatPr defaultColWidth="9.109375" defaultRowHeight="15" x14ac:dyDescent="0.3"/>
  <cols>
    <col min="1" max="1" width="44.44140625" style="2" customWidth="1"/>
    <col min="2" max="2" width="17.88671875" style="2" customWidth="1"/>
    <col min="3" max="3" width="17.77734375" style="2" customWidth="1"/>
    <col min="4" max="4" width="14.8867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9.2" customHeight="1" x14ac:dyDescent="0.3">
      <c r="A1" s="88" t="s">
        <v>145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8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x14ac:dyDescent="0.3">
      <c r="A4" s="6" t="s">
        <v>3</v>
      </c>
      <c r="B4" s="7">
        <v>58680000</v>
      </c>
      <c r="C4" s="7">
        <v>58679999.659999996</v>
      </c>
      <c r="D4" s="52">
        <f>C4/B4*100</f>
        <v>99.999999420586221</v>
      </c>
      <c r="J4" s="42"/>
      <c r="K4" s="42"/>
      <c r="L4" s="42"/>
    </row>
    <row r="5" spans="1:12" ht="31.2" x14ac:dyDescent="0.3">
      <c r="A5" s="6" t="s">
        <v>69</v>
      </c>
      <c r="B5" s="7">
        <v>2300000</v>
      </c>
      <c r="C5" s="7">
        <v>2274876.2999999998</v>
      </c>
      <c r="D5" s="52">
        <f t="shared" ref="D5:D18" si="0">C5/B5*100</f>
        <v>98.907665217391298</v>
      </c>
      <c r="J5" s="42"/>
      <c r="K5" s="42"/>
      <c r="L5" s="42"/>
    </row>
    <row r="6" spans="1:12" ht="15.6" x14ac:dyDescent="0.3">
      <c r="A6" s="6" t="s">
        <v>16</v>
      </c>
      <c r="B6" s="7">
        <v>2300000</v>
      </c>
      <c r="C6" s="7">
        <v>2300000</v>
      </c>
      <c r="D6" s="52">
        <f t="shared" si="0"/>
        <v>100</v>
      </c>
      <c r="J6" s="42"/>
      <c r="K6" s="42"/>
      <c r="L6" s="42"/>
    </row>
    <row r="7" spans="1:12" ht="31.2" x14ac:dyDescent="0.3">
      <c r="A7" s="6" t="s">
        <v>70</v>
      </c>
      <c r="B7" s="7">
        <v>12000000</v>
      </c>
      <c r="C7" s="7">
        <v>12000000</v>
      </c>
      <c r="D7" s="52">
        <f t="shared" si="0"/>
        <v>100</v>
      </c>
      <c r="J7" s="42"/>
      <c r="K7" s="42"/>
      <c r="L7" s="42"/>
    </row>
    <row r="8" spans="1:12" ht="31.2" x14ac:dyDescent="0.3">
      <c r="A8" s="6" t="s">
        <v>56</v>
      </c>
      <c r="B8" s="7">
        <v>13000000</v>
      </c>
      <c r="C8" s="7">
        <v>12494051.67</v>
      </c>
      <c r="D8" s="52">
        <f t="shared" si="0"/>
        <v>96.108089769230759</v>
      </c>
      <c r="J8" s="42"/>
      <c r="K8" s="42"/>
      <c r="L8" s="42"/>
    </row>
    <row r="9" spans="1:12" ht="15.6" x14ac:dyDescent="0.3">
      <c r="A9" s="6" t="s">
        <v>35</v>
      </c>
      <c r="B9" s="7">
        <v>2300000</v>
      </c>
      <c r="C9" s="7">
        <v>2241419.9</v>
      </c>
      <c r="D9" s="52">
        <f t="shared" si="0"/>
        <v>97.453039130434789</v>
      </c>
      <c r="J9" s="42"/>
      <c r="K9" s="42"/>
      <c r="L9" s="42"/>
    </row>
    <row r="10" spans="1:12" ht="31.2" x14ac:dyDescent="0.3">
      <c r="A10" s="6" t="s">
        <v>71</v>
      </c>
      <c r="B10" s="7">
        <v>2300000</v>
      </c>
      <c r="C10" s="7">
        <v>2300000</v>
      </c>
      <c r="D10" s="52">
        <f t="shared" si="0"/>
        <v>100</v>
      </c>
      <c r="J10" s="42"/>
      <c r="K10" s="42"/>
      <c r="L10" s="42"/>
    </row>
    <row r="11" spans="1:12" ht="15.6" x14ac:dyDescent="0.3">
      <c r="A11" s="6" t="s">
        <v>22</v>
      </c>
      <c r="B11" s="7">
        <v>12000000</v>
      </c>
      <c r="C11" s="7">
        <v>11900333.33</v>
      </c>
      <c r="D11" s="52">
        <f t="shared" si="0"/>
        <v>99.169444416666664</v>
      </c>
      <c r="J11" s="42"/>
      <c r="K11" s="42"/>
      <c r="L11" s="42"/>
    </row>
    <row r="12" spans="1:12" ht="15.6" x14ac:dyDescent="0.3">
      <c r="A12" s="6" t="s">
        <v>39</v>
      </c>
      <c r="B12" s="7">
        <v>12000000</v>
      </c>
      <c r="C12" s="7">
        <v>11985000</v>
      </c>
      <c r="D12" s="52">
        <f t="shared" si="0"/>
        <v>99.875</v>
      </c>
      <c r="J12" s="42"/>
      <c r="K12" s="42"/>
      <c r="L12" s="42"/>
    </row>
    <row r="13" spans="1:12" ht="15.6" x14ac:dyDescent="0.3">
      <c r="A13" s="6" t="s">
        <v>40</v>
      </c>
      <c r="B13" s="7">
        <v>2300000</v>
      </c>
      <c r="C13" s="7">
        <v>2300000</v>
      </c>
      <c r="D13" s="52">
        <f t="shared" si="0"/>
        <v>100</v>
      </c>
      <c r="J13" s="42"/>
      <c r="K13" s="42"/>
      <c r="L13" s="42"/>
    </row>
    <row r="14" spans="1:12" ht="15.6" x14ac:dyDescent="0.3">
      <c r="A14" s="6" t="s">
        <v>19</v>
      </c>
      <c r="B14" s="7">
        <v>12000000</v>
      </c>
      <c r="C14" s="7">
        <v>11989156.32</v>
      </c>
      <c r="D14" s="52">
        <f t="shared" si="0"/>
        <v>99.909636000000006</v>
      </c>
      <c r="J14" s="42"/>
      <c r="K14" s="42"/>
      <c r="L14" s="42"/>
    </row>
    <row r="15" spans="1:12" ht="31.2" x14ac:dyDescent="0.3">
      <c r="A15" s="6" t="s">
        <v>24</v>
      </c>
      <c r="B15" s="7">
        <v>2300000</v>
      </c>
      <c r="C15" s="7">
        <v>2300000</v>
      </c>
      <c r="D15" s="52">
        <f t="shared" si="0"/>
        <v>100</v>
      </c>
      <c r="J15" s="42"/>
      <c r="K15" s="42"/>
      <c r="L15" s="42"/>
    </row>
    <row r="16" spans="1:12" ht="15.6" x14ac:dyDescent="0.3">
      <c r="A16" s="6" t="s">
        <v>21</v>
      </c>
      <c r="B16" s="7">
        <v>2300000</v>
      </c>
      <c r="C16" s="7">
        <v>2300000</v>
      </c>
      <c r="D16" s="52">
        <f t="shared" si="0"/>
        <v>100</v>
      </c>
      <c r="J16" s="42"/>
      <c r="K16" s="42"/>
      <c r="L16" s="42"/>
    </row>
    <row r="17" spans="1:12" ht="15.6" x14ac:dyDescent="0.3">
      <c r="A17" s="6" t="s">
        <v>47</v>
      </c>
      <c r="B17" s="7">
        <v>12000000</v>
      </c>
      <c r="C17" s="7">
        <v>7202722.6699999999</v>
      </c>
      <c r="D17" s="52">
        <f t="shared" si="0"/>
        <v>60.022688916666667</v>
      </c>
      <c r="J17" s="42"/>
      <c r="K17" s="42"/>
      <c r="L17" s="42"/>
    </row>
    <row r="18" spans="1:12" ht="18.600000000000001" customHeight="1" x14ac:dyDescent="0.3">
      <c r="A18" s="9" t="s">
        <v>83</v>
      </c>
      <c r="B18" s="10">
        <f>SUM(B4:B17)</f>
        <v>147780000</v>
      </c>
      <c r="C18" s="10">
        <f>SUM(C4:C17)</f>
        <v>142267559.84999999</v>
      </c>
      <c r="D18" s="51">
        <f t="shared" si="0"/>
        <v>96.269833434835562</v>
      </c>
      <c r="J18" s="42"/>
      <c r="K18" s="42"/>
      <c r="L18" s="42"/>
    </row>
    <row r="19" spans="1:12" ht="15" customHeight="1" x14ac:dyDescent="0.3">
      <c r="J19" s="42"/>
      <c r="K19" s="42"/>
      <c r="L19" s="42"/>
    </row>
    <row r="20" spans="1:12" ht="15" customHeight="1" x14ac:dyDescent="0.3"/>
    <row r="21" spans="1:12" ht="15" customHeight="1" x14ac:dyDescent="0.3"/>
    <row r="22" spans="1:12" ht="15" customHeight="1" x14ac:dyDescent="0.3"/>
    <row r="23" spans="1:12" ht="15" customHeight="1" x14ac:dyDescent="0.3"/>
    <row r="24" spans="1:12" ht="15" customHeight="1" x14ac:dyDescent="0.3"/>
    <row r="25" spans="1:12" ht="15" customHeight="1" x14ac:dyDescent="0.3"/>
    <row r="26" spans="1:12" ht="15" customHeight="1" x14ac:dyDescent="0.3"/>
    <row r="27" spans="1:12" ht="15" customHeight="1" x14ac:dyDescent="0.3"/>
    <row r="28" spans="1:12" ht="15" customHeight="1" x14ac:dyDescent="0.3"/>
    <row r="29" spans="1:12" ht="15" customHeight="1" x14ac:dyDescent="0.3"/>
    <row r="30" spans="1:12" ht="15" customHeight="1" x14ac:dyDescent="0.3"/>
    <row r="31" spans="1:12" ht="15" customHeight="1" x14ac:dyDescent="0.3"/>
    <row r="32" spans="1:1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9.5" customHeight="1" x14ac:dyDescent="0.3"/>
  </sheetData>
  <mergeCells count="1">
    <mergeCell ref="A1:D1"/>
  </mergeCells>
  <pageMargins left="0.39370078740157483" right="0.39370078740157483" top="0.56999999999999995" bottom="0.74803149606299213" header="0.31496062992125984" footer="0.31496062992125984"/>
  <pageSetup paperSize="9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30"/>
  <sheetViews>
    <sheetView view="pageBreakPreview" zoomScale="115" zoomScaleNormal="100" zoomScaleSheetLayoutView="115" workbookViewId="0">
      <selection activeCell="A8" sqref="A8:XFD14"/>
    </sheetView>
  </sheetViews>
  <sheetFormatPr defaultColWidth="9.109375" defaultRowHeight="15" x14ac:dyDescent="0.3"/>
  <cols>
    <col min="1" max="1" width="45" style="2" customWidth="1"/>
    <col min="2" max="3" width="17.44140625" style="2" customWidth="1"/>
    <col min="4" max="4" width="15.21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6.8" customHeight="1" x14ac:dyDescent="0.3">
      <c r="A1" s="88" t="s">
        <v>146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799999999999997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9.8" customHeight="1" x14ac:dyDescent="0.3">
      <c r="A4" s="6" t="s">
        <v>3</v>
      </c>
      <c r="B4" s="7">
        <v>13136278.439999999</v>
      </c>
      <c r="C4" s="7">
        <v>11579104.73</v>
      </c>
      <c r="D4" s="52">
        <f>C4/B4*100</f>
        <v>88.146005604917747</v>
      </c>
      <c r="J4" s="42"/>
      <c r="K4" s="47"/>
      <c r="L4" s="42"/>
    </row>
    <row r="5" spans="1:12" ht="31.2" x14ac:dyDescent="0.3">
      <c r="A5" s="6" t="s">
        <v>56</v>
      </c>
      <c r="B5" s="7">
        <v>21817706.149999999</v>
      </c>
      <c r="C5" s="7">
        <v>21817706.149999999</v>
      </c>
      <c r="D5" s="52">
        <f t="shared" ref="D5:D6" si="0">C5/B5*100</f>
        <v>100</v>
      </c>
      <c r="J5" s="42"/>
      <c r="K5" s="42"/>
      <c r="L5" s="42"/>
    </row>
    <row r="6" spans="1:12" ht="24.6" customHeight="1" x14ac:dyDescent="0.3">
      <c r="A6" s="9" t="s">
        <v>83</v>
      </c>
      <c r="B6" s="10">
        <f>SUM(B4:B5)</f>
        <v>34953984.589999996</v>
      </c>
      <c r="C6" s="10">
        <f t="shared" ref="C6" si="1">SUM(C4:C5)</f>
        <v>33396810.879999999</v>
      </c>
      <c r="D6" s="51">
        <f t="shared" si="0"/>
        <v>95.545075251748287</v>
      </c>
      <c r="J6" s="42"/>
      <c r="K6" s="42"/>
      <c r="L6" s="42"/>
    </row>
    <row r="7" spans="1:12" ht="15" customHeight="1" x14ac:dyDescent="0.3">
      <c r="J7" s="42"/>
      <c r="K7" s="42"/>
      <c r="L7" s="42"/>
    </row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9.5" customHeight="1" x14ac:dyDescent="0.3"/>
  </sheetData>
  <mergeCells count="1">
    <mergeCell ref="A1:D1"/>
  </mergeCells>
  <pageMargins left="0.39370078740157483" right="0.39370078740157483" top="0.57999999999999996" bottom="0.74803149606299213" header="0.31496062992125984" footer="0.31496062992125984"/>
  <pageSetup paperSize="9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29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5.109375" style="2" customWidth="1"/>
    <col min="2" max="2" width="17.5546875" style="2" customWidth="1"/>
    <col min="3" max="3" width="17.6640625" style="2" customWidth="1"/>
    <col min="4" max="4" width="14.77734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63.80000000000001" customHeight="1" x14ac:dyDescent="0.3">
      <c r="A1" s="88" t="s">
        <v>147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8" customHeight="1" x14ac:dyDescent="0.3">
      <c r="A4" s="6" t="s">
        <v>3</v>
      </c>
      <c r="B4" s="7">
        <v>91084682.700000003</v>
      </c>
      <c r="C4" s="7">
        <v>91084682.700000003</v>
      </c>
      <c r="D4" s="52">
        <f>C4/B4*100</f>
        <v>100</v>
      </c>
      <c r="J4" s="42"/>
      <c r="K4" s="42"/>
      <c r="L4" s="42"/>
    </row>
    <row r="5" spans="1:12" ht="22.2" customHeight="1" x14ac:dyDescent="0.3">
      <c r="A5" s="9" t="s">
        <v>83</v>
      </c>
      <c r="B5" s="10">
        <f>SUM(B4:B4)</f>
        <v>91084682.700000003</v>
      </c>
      <c r="C5" s="10">
        <f>SUM(C4:C4)</f>
        <v>91084682.700000003</v>
      </c>
      <c r="D5" s="51">
        <f>C5/B5*100</f>
        <v>100</v>
      </c>
      <c r="J5" s="42"/>
      <c r="K5" s="42"/>
      <c r="L5" s="42"/>
    </row>
    <row r="6" spans="1:12" ht="15" customHeight="1" x14ac:dyDescent="0.3">
      <c r="J6" s="42"/>
      <c r="K6" s="42"/>
      <c r="L6" s="42"/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1">
    <mergeCell ref="A1:D1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29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6.77734375" style="2" customWidth="1"/>
    <col min="2" max="3" width="17.21875" style="2" customWidth="1"/>
    <col min="4" max="4" width="14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48.80000000000001" customHeight="1" x14ac:dyDescent="0.3">
      <c r="A1" s="88" t="s">
        <v>148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9.8" customHeight="1" x14ac:dyDescent="0.3">
      <c r="A4" s="6" t="s">
        <v>44</v>
      </c>
      <c r="B4" s="7">
        <v>5411704.7400000002</v>
      </c>
      <c r="C4" s="7">
        <v>4876797.03</v>
      </c>
      <c r="D4" s="52">
        <f>C4/B4*100</f>
        <v>90.115726269279065</v>
      </c>
      <c r="J4" s="42"/>
      <c r="K4" s="47"/>
      <c r="L4" s="42"/>
    </row>
    <row r="5" spans="1:12" ht="20.399999999999999" customHeight="1" x14ac:dyDescent="0.3">
      <c r="A5" s="9" t="s">
        <v>83</v>
      </c>
      <c r="B5" s="10">
        <f>SUM(B4:B4)</f>
        <v>5411704.7400000002</v>
      </c>
      <c r="C5" s="10">
        <f>SUM(C4:C4)</f>
        <v>4876797.03</v>
      </c>
      <c r="D5" s="51">
        <f>C5/B5*100</f>
        <v>90.115726269279065</v>
      </c>
      <c r="J5" s="42"/>
      <c r="K5" s="42"/>
      <c r="L5" s="42"/>
    </row>
    <row r="6" spans="1:12" ht="15" customHeight="1" x14ac:dyDescent="0.3">
      <c r="J6" s="42"/>
      <c r="K6" s="42"/>
      <c r="L6" s="42"/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1">
    <mergeCell ref="A1:D1"/>
  </mergeCells>
  <pageMargins left="0.39370078740157483" right="0.39370078740157483" top="0.63" bottom="0.74803149606299213" header="0.31496062992125984" footer="0.31496062992125984"/>
  <pageSetup paperSize="9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31"/>
  <sheetViews>
    <sheetView view="pageBreakPreview" zoomScale="115" zoomScaleNormal="100" zoomScaleSheetLayoutView="115" workbookViewId="0">
      <selection activeCell="A9" sqref="A9:XFD15"/>
    </sheetView>
  </sheetViews>
  <sheetFormatPr defaultColWidth="9.109375" defaultRowHeight="15" x14ac:dyDescent="0.3"/>
  <cols>
    <col min="1" max="1" width="46.5546875" style="2" customWidth="1"/>
    <col min="2" max="2" width="17.44140625" style="2" customWidth="1"/>
    <col min="3" max="3" width="17.109375" style="2" customWidth="1"/>
    <col min="4" max="4" width="14.109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28.25" customHeight="1" x14ac:dyDescent="0.3">
      <c r="A1" s="88" t="s">
        <v>149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7.399999999999999" customHeight="1" x14ac:dyDescent="0.3">
      <c r="A4" s="6" t="s">
        <v>3</v>
      </c>
      <c r="B4" s="7">
        <v>11146248</v>
      </c>
      <c r="C4" s="7">
        <v>11146248</v>
      </c>
      <c r="D4" s="52">
        <f>C4/B4*100</f>
        <v>100</v>
      </c>
      <c r="J4" s="42"/>
      <c r="K4" s="42"/>
      <c r="L4" s="42"/>
    </row>
    <row r="5" spans="1:12" ht="17.399999999999999" customHeight="1" x14ac:dyDescent="0.3">
      <c r="A5" s="6" t="s">
        <v>19</v>
      </c>
      <c r="B5" s="7">
        <v>6463064</v>
      </c>
      <c r="C5" s="7">
        <v>6463064</v>
      </c>
      <c r="D5" s="52">
        <f t="shared" ref="D5:D7" si="0">C5/B5*100</f>
        <v>100</v>
      </c>
      <c r="J5" s="42"/>
      <c r="K5" s="42"/>
      <c r="L5" s="42"/>
    </row>
    <row r="6" spans="1:12" ht="18" customHeight="1" x14ac:dyDescent="0.3">
      <c r="A6" s="6" t="s">
        <v>45</v>
      </c>
      <c r="B6" s="7">
        <v>4275000</v>
      </c>
      <c r="C6" s="7">
        <v>4275000</v>
      </c>
      <c r="D6" s="52">
        <f t="shared" si="0"/>
        <v>100</v>
      </c>
      <c r="J6" s="42"/>
      <c r="K6" s="42"/>
      <c r="L6" s="42"/>
    </row>
    <row r="7" spans="1:12" ht="20.399999999999999" customHeight="1" x14ac:dyDescent="0.3">
      <c r="A7" s="9" t="s">
        <v>83</v>
      </c>
      <c r="B7" s="10">
        <f t="shared" ref="B7:C7" si="1">SUM(B4:B6)</f>
        <v>21884312</v>
      </c>
      <c r="C7" s="10">
        <f t="shared" si="1"/>
        <v>21884312</v>
      </c>
      <c r="D7" s="51">
        <f t="shared" si="0"/>
        <v>100</v>
      </c>
      <c r="J7" s="42"/>
      <c r="K7" s="42"/>
      <c r="L7" s="42"/>
    </row>
    <row r="8" spans="1:12" ht="15" customHeight="1" x14ac:dyDescent="0.3">
      <c r="J8" s="42"/>
      <c r="K8" s="42"/>
      <c r="L8" s="42"/>
    </row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9.5" customHeight="1" x14ac:dyDescent="0.3"/>
  </sheetData>
  <mergeCells count="1">
    <mergeCell ref="A1:D1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29"/>
  <sheetViews>
    <sheetView view="pageBreakPreview" zoomScale="115" zoomScaleNormal="100" zoomScaleSheetLayoutView="115" workbookViewId="0">
      <selection activeCell="A7" sqref="A7:XFD13"/>
    </sheetView>
  </sheetViews>
  <sheetFormatPr defaultColWidth="9.109375" defaultRowHeight="15" x14ac:dyDescent="0.3"/>
  <cols>
    <col min="1" max="1" width="46" style="2" customWidth="1"/>
    <col min="2" max="2" width="17.33203125" style="2" customWidth="1"/>
    <col min="3" max="3" width="17.21875" style="2" customWidth="1"/>
    <col min="4" max="4" width="14.66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36.80000000000001" customHeight="1" x14ac:dyDescent="0.3">
      <c r="A1" s="94" t="s">
        <v>150</v>
      </c>
      <c r="B1" s="92"/>
      <c r="C1" s="92"/>
      <c r="D1" s="92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8" customHeight="1" x14ac:dyDescent="0.3">
      <c r="A4" s="6" t="s">
        <v>29</v>
      </c>
      <c r="B4" s="7">
        <v>1543090</v>
      </c>
      <c r="C4" s="7">
        <v>1543087.77</v>
      </c>
      <c r="D4" s="52">
        <f>C4/B4*100</f>
        <v>99.999855484774059</v>
      </c>
      <c r="J4" s="42"/>
      <c r="K4" s="42"/>
      <c r="L4" s="42"/>
    </row>
    <row r="5" spans="1:12" ht="18.600000000000001" customHeight="1" x14ac:dyDescent="0.3">
      <c r="A5" s="9" t="s">
        <v>83</v>
      </c>
      <c r="B5" s="10">
        <f>SUM(B4:B4)</f>
        <v>1543090</v>
      </c>
      <c r="C5" s="10">
        <f>SUM(C4:C4)</f>
        <v>1543087.77</v>
      </c>
      <c r="D5" s="51">
        <f>C5/B5*100</f>
        <v>99.999855484774059</v>
      </c>
      <c r="J5" s="42"/>
      <c r="K5" s="42"/>
      <c r="L5" s="42"/>
    </row>
    <row r="6" spans="1:12" ht="15" customHeight="1" x14ac:dyDescent="0.3">
      <c r="J6" s="42"/>
      <c r="K6" s="42"/>
      <c r="L6" s="42"/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1">
    <mergeCell ref="A1:D1"/>
  </mergeCells>
  <pageMargins left="0.39370078740157483" right="0.39370078740157483" top="0.55000000000000004" bottom="0.74803149606299213" header="0.31496062992125984" footer="0.31496062992125984"/>
  <pageSetup paperSize="9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0" tint="-0.249977111117893"/>
  </sheetPr>
  <dimension ref="A1:L35"/>
  <sheetViews>
    <sheetView view="pageBreakPreview" topLeftCell="A10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6.109375" style="2" customWidth="1"/>
    <col min="2" max="2" width="17.21875" style="2" customWidth="1"/>
    <col min="3" max="3" width="17.33203125" style="2" customWidth="1"/>
    <col min="4" max="4" width="14.66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47.6" customHeight="1" x14ac:dyDescent="0.3">
      <c r="A1" s="88" t="s">
        <v>151</v>
      </c>
      <c r="B1" s="87"/>
      <c r="C1" s="87"/>
      <c r="D1" s="87"/>
      <c r="J1" s="42"/>
      <c r="K1" s="42"/>
      <c r="L1" s="42"/>
    </row>
    <row r="2" spans="1:12" ht="14.4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26496869.199999999</v>
      </c>
      <c r="C4" s="7">
        <v>15220770.85</v>
      </c>
      <c r="D4" s="52">
        <f>C4/B4*100</f>
        <v>57.443657720890286</v>
      </c>
      <c r="J4" s="42"/>
      <c r="K4" s="42"/>
      <c r="L4" s="42"/>
    </row>
    <row r="5" spans="1:12" ht="15.6" customHeight="1" x14ac:dyDescent="0.3">
      <c r="A5" s="6" t="s">
        <v>4</v>
      </c>
      <c r="B5" s="7">
        <v>383229.3</v>
      </c>
      <c r="C5" s="7">
        <v>244824.56</v>
      </c>
      <c r="D5" s="52">
        <f t="shared" ref="D5:D35" si="0">C5/B5*100</f>
        <v>63.884614250528337</v>
      </c>
      <c r="J5" s="42"/>
      <c r="K5" s="42"/>
      <c r="L5" s="42"/>
    </row>
    <row r="6" spans="1:12" ht="15.6" customHeight="1" x14ac:dyDescent="0.3">
      <c r="A6" s="6" t="s">
        <v>28</v>
      </c>
      <c r="B6" s="7">
        <v>276858.62</v>
      </c>
      <c r="C6" s="7">
        <v>276858.62</v>
      </c>
      <c r="D6" s="52">
        <f t="shared" si="0"/>
        <v>100</v>
      </c>
      <c r="J6" s="42"/>
      <c r="K6" s="42"/>
      <c r="L6" s="42"/>
    </row>
    <row r="7" spans="1:12" ht="15.6" customHeight="1" x14ac:dyDescent="0.3">
      <c r="A7" s="6" t="s">
        <v>29</v>
      </c>
      <c r="B7" s="7">
        <v>834997.77</v>
      </c>
      <c r="C7" s="7">
        <v>210835.9</v>
      </c>
      <c r="D7" s="52">
        <f t="shared" si="0"/>
        <v>25.249875817033619</v>
      </c>
      <c r="J7" s="42"/>
      <c r="K7" s="42"/>
      <c r="L7" s="42"/>
    </row>
    <row r="8" spans="1:12" ht="15.6" customHeight="1" x14ac:dyDescent="0.3">
      <c r="A8" s="6" t="s">
        <v>30</v>
      </c>
      <c r="B8" s="7">
        <v>298231.03999999998</v>
      </c>
      <c r="C8" s="7">
        <v>297380.98</v>
      </c>
      <c r="D8" s="52">
        <f t="shared" si="0"/>
        <v>99.714965953912781</v>
      </c>
    </row>
    <row r="9" spans="1:12" ht="15.6" customHeight="1" x14ac:dyDescent="0.3">
      <c r="A9" s="6" t="s">
        <v>31</v>
      </c>
      <c r="B9" s="7">
        <v>191614.65</v>
      </c>
      <c r="C9" s="7">
        <v>90359.94</v>
      </c>
      <c r="D9" s="52">
        <f t="shared" si="0"/>
        <v>47.157114552566838</v>
      </c>
    </row>
    <row r="10" spans="1:12" ht="15.6" customHeight="1" x14ac:dyDescent="0.3">
      <c r="A10" s="6" t="s">
        <v>16</v>
      </c>
      <c r="B10" s="7">
        <v>1772190.02</v>
      </c>
      <c r="C10" s="7">
        <v>1772190.02</v>
      </c>
      <c r="D10" s="52">
        <f t="shared" si="0"/>
        <v>100</v>
      </c>
    </row>
    <row r="11" spans="1:12" ht="15.6" customHeight="1" x14ac:dyDescent="0.3">
      <c r="A11" s="6" t="s">
        <v>32</v>
      </c>
      <c r="B11" s="7">
        <v>127743.1</v>
      </c>
      <c r="C11" s="7">
        <v>125056</v>
      </c>
      <c r="D11" s="52">
        <f t="shared" si="0"/>
        <v>97.896481297228576</v>
      </c>
    </row>
    <row r="12" spans="1:12" ht="15.6" customHeight="1" x14ac:dyDescent="0.3">
      <c r="A12" s="6" t="s">
        <v>33</v>
      </c>
      <c r="B12" s="8">
        <v>400425.52</v>
      </c>
      <c r="C12" s="8">
        <v>400425.52</v>
      </c>
      <c r="D12" s="52">
        <f t="shared" si="0"/>
        <v>100</v>
      </c>
    </row>
    <row r="13" spans="1:12" ht="15.6" customHeight="1" x14ac:dyDescent="0.3">
      <c r="A13" s="6" t="s">
        <v>17</v>
      </c>
      <c r="B13" s="7">
        <v>490091.4</v>
      </c>
      <c r="C13" s="7">
        <v>490091.4</v>
      </c>
      <c r="D13" s="52">
        <f t="shared" si="0"/>
        <v>100</v>
      </c>
    </row>
    <row r="14" spans="1:12" ht="15.6" customHeight="1" x14ac:dyDescent="0.3">
      <c r="A14" s="6" t="s">
        <v>34</v>
      </c>
      <c r="B14" s="7">
        <v>255486.2</v>
      </c>
      <c r="C14" s="7">
        <v>234167.9</v>
      </c>
      <c r="D14" s="52">
        <f t="shared" si="0"/>
        <v>91.655791976239811</v>
      </c>
    </row>
    <row r="15" spans="1:12" ht="15.6" customHeight="1" x14ac:dyDescent="0.3">
      <c r="A15" s="6" t="s">
        <v>35</v>
      </c>
      <c r="B15" s="7">
        <v>63871.55</v>
      </c>
      <c r="C15" s="7">
        <v>0</v>
      </c>
      <c r="D15" s="52">
        <f t="shared" si="0"/>
        <v>0</v>
      </c>
    </row>
    <row r="16" spans="1:12" ht="15.6" customHeight="1" x14ac:dyDescent="0.3">
      <c r="A16" s="6" t="s">
        <v>5</v>
      </c>
      <c r="B16" s="7">
        <v>510972.4</v>
      </c>
      <c r="C16" s="7">
        <v>266055.59999999998</v>
      </c>
      <c r="D16" s="52">
        <f t="shared" si="0"/>
        <v>52.068487456465348</v>
      </c>
    </row>
    <row r="17" spans="1:4" ht="15.6" customHeight="1" x14ac:dyDescent="0.3">
      <c r="A17" s="6" t="s">
        <v>36</v>
      </c>
      <c r="B17" s="7">
        <v>127743.1</v>
      </c>
      <c r="C17" s="7">
        <v>65346.35</v>
      </c>
      <c r="D17" s="52">
        <f t="shared" si="0"/>
        <v>51.15450462686438</v>
      </c>
    </row>
    <row r="18" spans="1:4" ht="15.6" customHeight="1" x14ac:dyDescent="0.3">
      <c r="A18" s="6" t="s">
        <v>37</v>
      </c>
      <c r="B18" s="7">
        <v>617588.79</v>
      </c>
      <c r="C18" s="7">
        <v>613333.59</v>
      </c>
      <c r="D18" s="52">
        <f t="shared" si="0"/>
        <v>99.310997856680643</v>
      </c>
    </row>
    <row r="19" spans="1:4" ht="15.6" customHeight="1" x14ac:dyDescent="0.3">
      <c r="A19" s="6" t="s">
        <v>38</v>
      </c>
      <c r="B19" s="7">
        <v>242711.89</v>
      </c>
      <c r="C19" s="7">
        <v>242514</v>
      </c>
      <c r="D19" s="52">
        <f t="shared" si="0"/>
        <v>99.91846711753594</v>
      </c>
    </row>
    <row r="20" spans="1:4" ht="15.6" customHeight="1" x14ac:dyDescent="0.3">
      <c r="A20" s="6" t="s">
        <v>22</v>
      </c>
      <c r="B20" s="7">
        <v>89420.17</v>
      </c>
      <c r="C20" s="7">
        <v>89420.17</v>
      </c>
      <c r="D20" s="52">
        <f t="shared" si="0"/>
        <v>100</v>
      </c>
    </row>
    <row r="21" spans="1:4" ht="15.6" customHeight="1" x14ac:dyDescent="0.3">
      <c r="A21" s="6" t="s">
        <v>39</v>
      </c>
      <c r="B21" s="7">
        <v>272682.42</v>
      </c>
      <c r="C21" s="7">
        <v>265922.71999999997</v>
      </c>
      <c r="D21" s="52">
        <f t="shared" si="0"/>
        <v>97.521035642855153</v>
      </c>
    </row>
    <row r="22" spans="1:4" ht="15.6" customHeight="1" x14ac:dyDescent="0.3">
      <c r="A22" s="6" t="s">
        <v>40</v>
      </c>
      <c r="B22" s="7">
        <v>200212.76</v>
      </c>
      <c r="C22" s="7">
        <v>200042.61</v>
      </c>
      <c r="D22" s="52">
        <f t="shared" si="0"/>
        <v>99.915015406610436</v>
      </c>
    </row>
    <row r="23" spans="1:4" ht="15.6" customHeight="1" x14ac:dyDescent="0.3">
      <c r="A23" s="6" t="s">
        <v>41</v>
      </c>
      <c r="B23" s="7">
        <v>255486.2</v>
      </c>
      <c r="C23" s="7">
        <v>0</v>
      </c>
      <c r="D23" s="52">
        <f t="shared" si="0"/>
        <v>0</v>
      </c>
    </row>
    <row r="24" spans="1:4" ht="15.6" customHeight="1" x14ac:dyDescent="0.3">
      <c r="A24" s="6" t="s">
        <v>42</v>
      </c>
      <c r="B24" s="7">
        <v>455698.96</v>
      </c>
      <c r="C24" s="7">
        <v>397578.75</v>
      </c>
      <c r="D24" s="52">
        <f t="shared" si="0"/>
        <v>87.245919981910859</v>
      </c>
    </row>
    <row r="25" spans="1:4" ht="15.6" customHeight="1" x14ac:dyDescent="0.3">
      <c r="A25" s="6" t="s">
        <v>43</v>
      </c>
      <c r="B25" s="7">
        <v>200212.76</v>
      </c>
      <c r="C25" s="7">
        <v>200143.25</v>
      </c>
      <c r="D25" s="52">
        <f t="shared" si="0"/>
        <v>99.965281933079581</v>
      </c>
    </row>
    <row r="26" spans="1:4" ht="15.6" customHeight="1" x14ac:dyDescent="0.3">
      <c r="A26" s="6" t="s">
        <v>19</v>
      </c>
      <c r="B26" s="7">
        <v>681706.05</v>
      </c>
      <c r="C26" s="7">
        <v>681706.05</v>
      </c>
      <c r="D26" s="52">
        <f t="shared" si="0"/>
        <v>100</v>
      </c>
    </row>
    <row r="27" spans="1:4" ht="15.6" customHeight="1" x14ac:dyDescent="0.3">
      <c r="A27" s="6" t="s">
        <v>44</v>
      </c>
      <c r="B27" s="7">
        <v>89420.17</v>
      </c>
      <c r="C27" s="7">
        <v>89420.17</v>
      </c>
      <c r="D27" s="52">
        <f t="shared" si="0"/>
        <v>100</v>
      </c>
    </row>
    <row r="28" spans="1:4" ht="15.6" customHeight="1" x14ac:dyDescent="0.3">
      <c r="A28" s="6" t="s">
        <v>45</v>
      </c>
      <c r="B28" s="7">
        <v>196036.56</v>
      </c>
      <c r="C28" s="7">
        <v>58000.04</v>
      </c>
      <c r="D28" s="52">
        <f t="shared" si="0"/>
        <v>29.586338385044098</v>
      </c>
    </row>
    <row r="29" spans="1:4" ht="15.6" customHeight="1" x14ac:dyDescent="0.3">
      <c r="A29" s="6" t="s">
        <v>46</v>
      </c>
      <c r="B29" s="7">
        <v>371194.85</v>
      </c>
      <c r="C29" s="7">
        <v>357987.1</v>
      </c>
      <c r="D29" s="52">
        <f t="shared" si="0"/>
        <v>96.441828328167816</v>
      </c>
    </row>
    <row r="30" spans="1:4" ht="15.6" customHeight="1" x14ac:dyDescent="0.3">
      <c r="A30" s="6" t="s">
        <v>7</v>
      </c>
      <c r="B30" s="7">
        <v>114968.79</v>
      </c>
      <c r="C30" s="7">
        <v>112875</v>
      </c>
      <c r="D30" s="52">
        <f t="shared" si="0"/>
        <v>98.178818790734439</v>
      </c>
    </row>
    <row r="31" spans="1:4" ht="15.6" customHeight="1" x14ac:dyDescent="0.3">
      <c r="A31" s="6" t="s">
        <v>21</v>
      </c>
      <c r="B31" s="7">
        <v>426219.85</v>
      </c>
      <c r="C31" s="7">
        <v>413750</v>
      </c>
      <c r="D31" s="52">
        <f t="shared" si="0"/>
        <v>97.074315051258182</v>
      </c>
    </row>
    <row r="32" spans="1:4" ht="15.6" customHeight="1" x14ac:dyDescent="0.3">
      <c r="A32" s="6" t="s">
        <v>47</v>
      </c>
      <c r="B32" s="7">
        <v>191614.65</v>
      </c>
      <c r="C32" s="7">
        <v>191614.65</v>
      </c>
      <c r="D32" s="52">
        <f t="shared" si="0"/>
        <v>100</v>
      </c>
    </row>
    <row r="33" spans="1:4" ht="15.6" customHeight="1" x14ac:dyDescent="0.3">
      <c r="A33" s="6" t="s">
        <v>48</v>
      </c>
      <c r="B33" s="7">
        <v>383229.3</v>
      </c>
      <c r="C33" s="7">
        <v>382133.16</v>
      </c>
      <c r="D33" s="52">
        <f t="shared" si="0"/>
        <v>99.713972809490286</v>
      </c>
    </row>
    <row r="34" spans="1:4" ht="15.6" customHeight="1" x14ac:dyDescent="0.3">
      <c r="A34" s="6" t="s">
        <v>49</v>
      </c>
      <c r="B34" s="7">
        <v>894693.12</v>
      </c>
      <c r="C34" s="7">
        <v>894548.59</v>
      </c>
      <c r="D34" s="52">
        <f t="shared" si="0"/>
        <v>99.983845857672407</v>
      </c>
    </row>
    <row r="35" spans="1:4" ht="20.399999999999999" customHeight="1" x14ac:dyDescent="0.3">
      <c r="A35" s="9" t="s">
        <v>83</v>
      </c>
      <c r="B35" s="10">
        <f>SUM(B4:B34)</f>
        <v>37913421.159999996</v>
      </c>
      <c r="C35" s="10">
        <f>SUM(C4:C34)</f>
        <v>24885353.490000002</v>
      </c>
      <c r="D35" s="51">
        <f t="shared" si="0"/>
        <v>65.637319789686856</v>
      </c>
    </row>
  </sheetData>
  <mergeCells count="1">
    <mergeCell ref="A1:D1"/>
  </mergeCells>
  <pageMargins left="0.39370078740157483" right="0.39370078740157483" top="0.17" bottom="0.22" header="0.17" footer="0.17"/>
  <pageSetup paperSize="9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rgb="FF0000FF"/>
  </sheetPr>
  <dimension ref="A1:L33"/>
  <sheetViews>
    <sheetView view="pageBreakPreview" topLeftCell="A10" zoomScale="115" zoomScaleNormal="100" zoomScaleSheetLayoutView="115" workbookViewId="0">
      <selection activeCell="A35" sqref="A35:XFD40"/>
    </sheetView>
  </sheetViews>
  <sheetFormatPr defaultColWidth="9.109375" defaultRowHeight="15" x14ac:dyDescent="0.3"/>
  <cols>
    <col min="1" max="1" width="45.44140625" style="2" customWidth="1"/>
    <col min="2" max="2" width="17.5546875" style="2" customWidth="1"/>
    <col min="3" max="3" width="17.44140625" style="2" customWidth="1"/>
    <col min="4" max="4" width="14.66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2.6" customHeight="1" x14ac:dyDescent="0.3">
      <c r="A1" s="83" t="s">
        <v>152</v>
      </c>
      <c r="B1" s="83"/>
      <c r="C1" s="83"/>
      <c r="D1" s="83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8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46800</v>
      </c>
      <c r="C4" s="7">
        <v>45000</v>
      </c>
      <c r="D4" s="52">
        <f>C4/B4*100</f>
        <v>96.15384615384616</v>
      </c>
      <c r="J4" s="42"/>
      <c r="K4" s="42"/>
      <c r="L4" s="42"/>
    </row>
    <row r="5" spans="1:12" ht="15.6" customHeight="1" x14ac:dyDescent="0.3">
      <c r="A5" s="6" t="s">
        <v>4</v>
      </c>
      <c r="B5" s="7">
        <v>3600</v>
      </c>
      <c r="C5" s="7">
        <v>3600</v>
      </c>
      <c r="D5" s="52">
        <f t="shared" ref="D5:D33" si="0">C5/B5*100</f>
        <v>100</v>
      </c>
      <c r="J5" s="42"/>
      <c r="K5" s="42"/>
      <c r="L5" s="42"/>
    </row>
    <row r="6" spans="1:12" ht="15.6" customHeight="1" x14ac:dyDescent="0.3">
      <c r="A6" s="6" t="s">
        <v>28</v>
      </c>
      <c r="B6" s="7">
        <v>123471.43</v>
      </c>
      <c r="C6" s="7">
        <v>122371.43</v>
      </c>
      <c r="D6" s="52">
        <f t="shared" si="0"/>
        <v>99.109105644925307</v>
      </c>
      <c r="J6" s="42"/>
      <c r="K6" s="42"/>
      <c r="L6" s="42"/>
    </row>
    <row r="7" spans="1:12" ht="15.6" customHeight="1" x14ac:dyDescent="0.3">
      <c r="A7" s="6" t="s">
        <v>31</v>
      </c>
      <c r="B7" s="7">
        <v>137700</v>
      </c>
      <c r="C7" s="7">
        <v>137700</v>
      </c>
      <c r="D7" s="52">
        <f t="shared" si="0"/>
        <v>100</v>
      </c>
      <c r="J7" s="42"/>
      <c r="K7" s="42"/>
      <c r="L7" s="42"/>
    </row>
    <row r="8" spans="1:12" ht="15.6" customHeight="1" x14ac:dyDescent="0.3">
      <c r="A8" s="6" t="s">
        <v>16</v>
      </c>
      <c r="B8" s="7">
        <v>228232</v>
      </c>
      <c r="C8" s="7">
        <v>225962</v>
      </c>
      <c r="D8" s="52">
        <f t="shared" si="0"/>
        <v>99.005398016053832</v>
      </c>
    </row>
    <row r="9" spans="1:12" ht="15.6" customHeight="1" x14ac:dyDescent="0.3">
      <c r="A9" s="6" t="s">
        <v>32</v>
      </c>
      <c r="B9" s="7">
        <v>153900</v>
      </c>
      <c r="C9" s="7">
        <v>152100</v>
      </c>
      <c r="D9" s="52">
        <f t="shared" si="0"/>
        <v>98.830409356725141</v>
      </c>
    </row>
    <row r="10" spans="1:12" ht="15.6" customHeight="1" x14ac:dyDescent="0.3">
      <c r="A10" s="6" t="s">
        <v>33</v>
      </c>
      <c r="B10" s="8">
        <v>88200</v>
      </c>
      <c r="C10" s="8">
        <v>88200</v>
      </c>
      <c r="D10" s="52">
        <f t="shared" si="0"/>
        <v>100</v>
      </c>
    </row>
    <row r="11" spans="1:12" ht="15.6" customHeight="1" x14ac:dyDescent="0.3">
      <c r="A11" s="6" t="s">
        <v>17</v>
      </c>
      <c r="B11" s="7">
        <v>126000</v>
      </c>
      <c r="C11" s="7">
        <v>125100</v>
      </c>
      <c r="D11" s="52">
        <f t="shared" si="0"/>
        <v>99.285714285714292</v>
      </c>
    </row>
    <row r="12" spans="1:12" ht="15.6" customHeight="1" x14ac:dyDescent="0.3">
      <c r="A12" s="6" t="s">
        <v>34</v>
      </c>
      <c r="B12" s="7">
        <v>189600</v>
      </c>
      <c r="C12" s="7">
        <v>189300</v>
      </c>
      <c r="D12" s="52">
        <f t="shared" si="0"/>
        <v>99.841772151898738</v>
      </c>
    </row>
    <row r="13" spans="1:12" ht="15.6" customHeight="1" x14ac:dyDescent="0.3">
      <c r="A13" s="6" t="s">
        <v>35</v>
      </c>
      <c r="B13" s="7">
        <v>62100</v>
      </c>
      <c r="C13" s="7">
        <v>61500</v>
      </c>
      <c r="D13" s="52">
        <f t="shared" si="0"/>
        <v>99.033816425120762</v>
      </c>
    </row>
    <row r="14" spans="1:12" ht="15.6" customHeight="1" x14ac:dyDescent="0.3">
      <c r="A14" s="6" t="s">
        <v>5</v>
      </c>
      <c r="B14" s="7">
        <v>79800</v>
      </c>
      <c r="C14" s="7">
        <v>79800</v>
      </c>
      <c r="D14" s="52">
        <f t="shared" si="0"/>
        <v>100</v>
      </c>
    </row>
    <row r="15" spans="1:12" ht="15.6" customHeight="1" x14ac:dyDescent="0.3">
      <c r="A15" s="6" t="s">
        <v>36</v>
      </c>
      <c r="B15" s="7">
        <v>11700</v>
      </c>
      <c r="C15" s="7">
        <v>11700</v>
      </c>
      <c r="D15" s="52">
        <f t="shared" si="0"/>
        <v>100</v>
      </c>
    </row>
    <row r="16" spans="1:12" ht="15.6" customHeight="1" x14ac:dyDescent="0.3">
      <c r="A16" s="6" t="s">
        <v>37</v>
      </c>
      <c r="B16" s="7">
        <v>74400</v>
      </c>
      <c r="C16" s="7">
        <v>73800</v>
      </c>
      <c r="D16" s="52">
        <f t="shared" si="0"/>
        <v>99.193548387096769</v>
      </c>
    </row>
    <row r="17" spans="1:4" ht="15.6" customHeight="1" x14ac:dyDescent="0.3">
      <c r="A17" s="6" t="s">
        <v>38</v>
      </c>
      <c r="B17" s="7">
        <v>96150</v>
      </c>
      <c r="C17" s="7">
        <v>96150</v>
      </c>
      <c r="D17" s="52">
        <f t="shared" si="0"/>
        <v>100</v>
      </c>
    </row>
    <row r="18" spans="1:4" ht="15.6" customHeight="1" x14ac:dyDescent="0.3">
      <c r="A18" s="6" t="s">
        <v>22</v>
      </c>
      <c r="B18" s="7">
        <v>269400</v>
      </c>
      <c r="C18" s="7">
        <v>265800</v>
      </c>
      <c r="D18" s="52">
        <f t="shared" si="0"/>
        <v>98.663697104677055</v>
      </c>
    </row>
    <row r="19" spans="1:4" ht="15.6" customHeight="1" x14ac:dyDescent="0.3">
      <c r="A19" s="6" t="s">
        <v>39</v>
      </c>
      <c r="B19" s="7">
        <v>39000</v>
      </c>
      <c r="C19" s="7">
        <v>39000</v>
      </c>
      <c r="D19" s="52">
        <f t="shared" si="0"/>
        <v>100</v>
      </c>
    </row>
    <row r="20" spans="1:4" ht="15.6" customHeight="1" x14ac:dyDescent="0.3">
      <c r="A20" s="6" t="s">
        <v>40</v>
      </c>
      <c r="B20" s="7">
        <v>101700</v>
      </c>
      <c r="C20" s="7">
        <v>101700</v>
      </c>
      <c r="D20" s="52">
        <f t="shared" si="0"/>
        <v>100</v>
      </c>
    </row>
    <row r="21" spans="1:4" ht="15.6" customHeight="1" x14ac:dyDescent="0.3">
      <c r="A21" s="6" t="s">
        <v>41</v>
      </c>
      <c r="B21" s="7">
        <v>133500</v>
      </c>
      <c r="C21" s="7">
        <v>133200</v>
      </c>
      <c r="D21" s="52">
        <f t="shared" si="0"/>
        <v>99.775280898876403</v>
      </c>
    </row>
    <row r="22" spans="1:4" ht="15.6" customHeight="1" x14ac:dyDescent="0.3">
      <c r="A22" s="6" t="s">
        <v>42</v>
      </c>
      <c r="B22" s="7">
        <v>61200</v>
      </c>
      <c r="C22" s="7">
        <v>61200</v>
      </c>
      <c r="D22" s="52">
        <f t="shared" si="0"/>
        <v>100</v>
      </c>
    </row>
    <row r="23" spans="1:4" ht="15.6" customHeight="1" x14ac:dyDescent="0.3">
      <c r="A23" s="6" t="s">
        <v>43</v>
      </c>
      <c r="B23" s="7">
        <v>190500</v>
      </c>
      <c r="C23" s="7">
        <v>190500</v>
      </c>
      <c r="D23" s="52">
        <f t="shared" si="0"/>
        <v>100</v>
      </c>
    </row>
    <row r="24" spans="1:4" ht="15.6" customHeight="1" x14ac:dyDescent="0.3">
      <c r="A24" s="6" t="s">
        <v>19</v>
      </c>
      <c r="B24" s="7">
        <v>153300</v>
      </c>
      <c r="C24" s="7">
        <v>153300</v>
      </c>
      <c r="D24" s="52">
        <f t="shared" si="0"/>
        <v>100</v>
      </c>
    </row>
    <row r="25" spans="1:4" ht="15.6" customHeight="1" x14ac:dyDescent="0.3">
      <c r="A25" s="6" t="s">
        <v>44</v>
      </c>
      <c r="B25" s="7">
        <v>118800</v>
      </c>
      <c r="C25" s="7">
        <v>118800</v>
      </c>
      <c r="D25" s="52">
        <f t="shared" si="0"/>
        <v>100</v>
      </c>
    </row>
    <row r="26" spans="1:4" ht="15.6" customHeight="1" x14ac:dyDescent="0.3">
      <c r="A26" s="6" t="s">
        <v>45</v>
      </c>
      <c r="B26" s="7">
        <v>62100</v>
      </c>
      <c r="C26" s="7">
        <v>61200</v>
      </c>
      <c r="D26" s="52">
        <f t="shared" si="0"/>
        <v>98.550724637681171</v>
      </c>
    </row>
    <row r="27" spans="1:4" ht="15.6" customHeight="1" x14ac:dyDescent="0.3">
      <c r="A27" s="6" t="s">
        <v>46</v>
      </c>
      <c r="B27" s="7">
        <v>10800</v>
      </c>
      <c r="C27" s="7">
        <v>9900</v>
      </c>
      <c r="D27" s="52">
        <f t="shared" si="0"/>
        <v>91.666666666666657</v>
      </c>
    </row>
    <row r="28" spans="1:4" ht="15.6" customHeight="1" x14ac:dyDescent="0.3">
      <c r="A28" s="6" t="s">
        <v>7</v>
      </c>
      <c r="B28" s="7">
        <v>127800</v>
      </c>
      <c r="C28" s="7">
        <v>127800</v>
      </c>
      <c r="D28" s="52">
        <f t="shared" si="0"/>
        <v>100</v>
      </c>
    </row>
    <row r="29" spans="1:4" ht="15.6" customHeight="1" x14ac:dyDescent="0.3">
      <c r="A29" s="6" t="s">
        <v>21</v>
      </c>
      <c r="B29" s="7">
        <v>137700</v>
      </c>
      <c r="C29" s="7">
        <v>137700</v>
      </c>
      <c r="D29" s="52">
        <f t="shared" si="0"/>
        <v>100</v>
      </c>
    </row>
    <row r="30" spans="1:4" ht="15.6" customHeight="1" x14ac:dyDescent="0.3">
      <c r="A30" s="6" t="s">
        <v>47</v>
      </c>
      <c r="B30" s="7">
        <v>14900</v>
      </c>
      <c r="C30" s="7">
        <v>14900</v>
      </c>
      <c r="D30" s="52">
        <f t="shared" si="0"/>
        <v>100</v>
      </c>
    </row>
    <row r="31" spans="1:4" ht="15.6" customHeight="1" x14ac:dyDescent="0.3">
      <c r="A31" s="6" t="s">
        <v>48</v>
      </c>
      <c r="B31" s="7">
        <v>46800</v>
      </c>
      <c r="C31" s="7">
        <v>46800</v>
      </c>
      <c r="D31" s="52">
        <f t="shared" si="0"/>
        <v>100</v>
      </c>
    </row>
    <row r="32" spans="1:4" ht="15.6" customHeight="1" x14ac:dyDescent="0.3">
      <c r="A32" s="6" t="s">
        <v>49</v>
      </c>
      <c r="B32" s="7">
        <v>79200</v>
      </c>
      <c r="C32" s="7">
        <v>79200</v>
      </c>
      <c r="D32" s="52">
        <f t="shared" si="0"/>
        <v>100</v>
      </c>
    </row>
    <row r="33" spans="1:4" ht="20.399999999999999" customHeight="1" x14ac:dyDescent="0.3">
      <c r="A33" s="9" t="s">
        <v>83</v>
      </c>
      <c r="B33" s="10">
        <f>SUM(B4:B32)</f>
        <v>2968353.4299999997</v>
      </c>
      <c r="C33" s="10">
        <f>SUM(C4:C32)</f>
        <v>2953283.4299999997</v>
      </c>
      <c r="D33" s="51">
        <f t="shared" si="0"/>
        <v>99.492311129540937</v>
      </c>
    </row>
  </sheetData>
  <mergeCells count="1">
    <mergeCell ref="A1:D1"/>
  </mergeCells>
  <pageMargins left="0.39370078740157483" right="0.39370078740157483" top="0.45" bottom="0.52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</sheetPr>
  <dimension ref="A1:L30"/>
  <sheetViews>
    <sheetView view="pageBreakPreview" topLeftCell="A19" zoomScale="115" zoomScaleNormal="100" zoomScaleSheetLayoutView="115" workbookViewId="0">
      <selection activeCell="A32" sqref="A32:XFD36"/>
    </sheetView>
  </sheetViews>
  <sheetFormatPr defaultColWidth="9.109375" defaultRowHeight="15" x14ac:dyDescent="0.3"/>
  <cols>
    <col min="1" max="1" width="52.44140625" style="2" customWidth="1"/>
    <col min="2" max="2" width="14.5546875" style="2" customWidth="1"/>
    <col min="3" max="3" width="14.6640625" style="2" customWidth="1"/>
    <col min="4" max="4" width="13.332031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95.4" customHeight="1" x14ac:dyDescent="0.3">
      <c r="A1" s="87" t="s">
        <v>90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8.4" customHeight="1" x14ac:dyDescent="0.3">
      <c r="A3" s="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" customHeight="1" x14ac:dyDescent="0.3">
      <c r="A4" s="6" t="s">
        <v>4</v>
      </c>
      <c r="B4" s="7">
        <v>627333</v>
      </c>
      <c r="C4" s="7">
        <v>627333</v>
      </c>
      <c r="D4" s="52">
        <f>C4/B4*100</f>
        <v>100</v>
      </c>
      <c r="J4" s="42"/>
      <c r="K4" s="42"/>
      <c r="L4" s="42"/>
    </row>
    <row r="5" spans="1:12" ht="31.2" x14ac:dyDescent="0.3">
      <c r="A5" s="6" t="s">
        <v>50</v>
      </c>
      <c r="B5" s="7">
        <v>180527</v>
      </c>
      <c r="C5" s="7">
        <v>180527</v>
      </c>
      <c r="D5" s="52">
        <f t="shared" ref="D5:D30" si="0">C5/B5*100</f>
        <v>100</v>
      </c>
      <c r="J5" s="42"/>
      <c r="K5" s="42"/>
      <c r="L5" s="42"/>
    </row>
    <row r="6" spans="1:12" ht="31.2" x14ac:dyDescent="0.3">
      <c r="A6" s="6" t="s">
        <v>51</v>
      </c>
      <c r="B6" s="7">
        <v>135396</v>
      </c>
      <c r="C6" s="7">
        <v>135396</v>
      </c>
      <c r="D6" s="52">
        <f t="shared" si="0"/>
        <v>100</v>
      </c>
      <c r="J6" s="42"/>
      <c r="K6" s="42"/>
      <c r="L6" s="42"/>
    </row>
    <row r="7" spans="1:12" ht="31.2" x14ac:dyDescent="0.3">
      <c r="A7" s="6" t="s">
        <v>52</v>
      </c>
      <c r="B7" s="7">
        <v>451319</v>
      </c>
      <c r="C7" s="7">
        <v>451319</v>
      </c>
      <c r="D7" s="52">
        <f t="shared" si="0"/>
        <v>100</v>
      </c>
    </row>
    <row r="8" spans="1:12" ht="31.2" x14ac:dyDescent="0.3">
      <c r="A8" s="6" t="s">
        <v>53</v>
      </c>
      <c r="B8" s="7">
        <v>135396</v>
      </c>
      <c r="C8" s="7">
        <v>135396</v>
      </c>
      <c r="D8" s="52">
        <f t="shared" si="0"/>
        <v>100</v>
      </c>
      <c r="E8" s="43"/>
      <c r="G8" s="43"/>
    </row>
    <row r="9" spans="1:12" ht="31.2" x14ac:dyDescent="0.3">
      <c r="A9" s="6" t="s">
        <v>54</v>
      </c>
      <c r="B9" s="7">
        <v>270791</v>
      </c>
      <c r="C9" s="7">
        <v>270791</v>
      </c>
      <c r="D9" s="52">
        <f t="shared" si="0"/>
        <v>100</v>
      </c>
      <c r="E9" s="43"/>
      <c r="G9" s="43"/>
    </row>
    <row r="10" spans="1:12" ht="31.2" x14ac:dyDescent="0.3">
      <c r="A10" s="6" t="s">
        <v>55</v>
      </c>
      <c r="B10" s="7">
        <v>225659</v>
      </c>
      <c r="C10" s="7">
        <v>225659</v>
      </c>
      <c r="D10" s="52">
        <f t="shared" si="0"/>
        <v>100</v>
      </c>
    </row>
    <row r="11" spans="1:12" ht="15.6" x14ac:dyDescent="0.3">
      <c r="A11" s="6" t="s">
        <v>34</v>
      </c>
      <c r="B11" s="7">
        <v>234686</v>
      </c>
      <c r="C11" s="7">
        <v>233998.28</v>
      </c>
      <c r="D11" s="52">
        <f t="shared" si="0"/>
        <v>99.706961642364689</v>
      </c>
    </row>
    <row r="12" spans="1:12" ht="31.2" x14ac:dyDescent="0.3">
      <c r="A12" s="6" t="s">
        <v>57</v>
      </c>
      <c r="B12" s="7">
        <v>153448</v>
      </c>
      <c r="C12" s="7">
        <v>153447.34</v>
      </c>
      <c r="D12" s="52">
        <f t="shared" si="0"/>
        <v>99.999569886867206</v>
      </c>
    </row>
    <row r="13" spans="1:12" ht="31.2" x14ac:dyDescent="0.3">
      <c r="A13" s="6" t="s">
        <v>60</v>
      </c>
      <c r="B13" s="7">
        <v>45132</v>
      </c>
      <c r="C13" s="7">
        <v>45132</v>
      </c>
      <c r="D13" s="52">
        <f t="shared" si="0"/>
        <v>100</v>
      </c>
      <c r="E13" s="43"/>
      <c r="G13" s="43"/>
    </row>
    <row r="14" spans="1:12" ht="31.2" x14ac:dyDescent="0.3">
      <c r="A14" s="6" t="s">
        <v>61</v>
      </c>
      <c r="B14" s="7">
        <v>90264</v>
      </c>
      <c r="C14" s="7">
        <v>90264</v>
      </c>
      <c r="D14" s="52">
        <f t="shared" si="0"/>
        <v>100</v>
      </c>
    </row>
    <row r="15" spans="1:12" ht="15.6" x14ac:dyDescent="0.3">
      <c r="A15" s="6" t="s">
        <v>5</v>
      </c>
      <c r="B15" s="7">
        <v>90264</v>
      </c>
      <c r="C15" s="7">
        <v>90264</v>
      </c>
      <c r="D15" s="52">
        <f t="shared" si="0"/>
        <v>100</v>
      </c>
      <c r="E15" s="43"/>
      <c r="G15" s="43"/>
    </row>
    <row r="16" spans="1:12" ht="31.2" x14ac:dyDescent="0.3">
      <c r="A16" s="6" t="s">
        <v>62</v>
      </c>
      <c r="B16" s="7">
        <v>180527</v>
      </c>
      <c r="C16" s="7">
        <v>180527</v>
      </c>
      <c r="D16" s="52">
        <f t="shared" si="0"/>
        <v>100</v>
      </c>
      <c r="E16" s="43"/>
      <c r="G16" s="43"/>
    </row>
    <row r="17" spans="1:7" ht="31.2" x14ac:dyDescent="0.3">
      <c r="A17" s="6" t="s">
        <v>80</v>
      </c>
      <c r="B17" s="7">
        <v>90264</v>
      </c>
      <c r="C17" s="7">
        <v>90264</v>
      </c>
      <c r="D17" s="52">
        <f t="shared" si="0"/>
        <v>100</v>
      </c>
      <c r="E17" s="43"/>
      <c r="G17" s="43"/>
    </row>
    <row r="18" spans="1:7" ht="31.2" x14ac:dyDescent="0.3">
      <c r="A18" s="6" t="s">
        <v>63</v>
      </c>
      <c r="B18" s="7">
        <v>180527</v>
      </c>
      <c r="C18" s="7">
        <v>180527</v>
      </c>
      <c r="D18" s="52">
        <f t="shared" si="0"/>
        <v>100</v>
      </c>
    </row>
    <row r="19" spans="1:7" ht="31.2" x14ac:dyDescent="0.3">
      <c r="A19" s="6" t="s">
        <v>23</v>
      </c>
      <c r="B19" s="7">
        <v>225659</v>
      </c>
      <c r="C19" s="7">
        <v>225659</v>
      </c>
      <c r="D19" s="52">
        <f t="shared" si="0"/>
        <v>100</v>
      </c>
    </row>
    <row r="20" spans="1:7" ht="31.2" x14ac:dyDescent="0.3">
      <c r="A20" s="6" t="s">
        <v>64</v>
      </c>
      <c r="B20" s="7">
        <v>90264</v>
      </c>
      <c r="C20" s="7">
        <v>90249.94</v>
      </c>
      <c r="D20" s="52">
        <f t="shared" si="0"/>
        <v>99.984423468935574</v>
      </c>
    </row>
    <row r="21" spans="1:7" ht="15.6" x14ac:dyDescent="0.3">
      <c r="A21" s="6" t="s">
        <v>45</v>
      </c>
      <c r="B21" s="7">
        <v>352028</v>
      </c>
      <c r="C21" s="7">
        <v>346875.17</v>
      </c>
      <c r="D21" s="52">
        <f t="shared" si="0"/>
        <v>98.536244276023481</v>
      </c>
    </row>
    <row r="22" spans="1:7" ht="15.6" x14ac:dyDescent="0.3">
      <c r="A22" s="6" t="s">
        <v>46</v>
      </c>
      <c r="B22" s="7">
        <v>90264</v>
      </c>
      <c r="C22" s="7">
        <v>90264</v>
      </c>
      <c r="D22" s="52">
        <f t="shared" si="0"/>
        <v>100</v>
      </c>
    </row>
    <row r="23" spans="1:7" ht="31.2" x14ac:dyDescent="0.3">
      <c r="A23" s="6" t="s">
        <v>82</v>
      </c>
      <c r="B23" s="7">
        <v>225659</v>
      </c>
      <c r="C23" s="7">
        <v>225659</v>
      </c>
      <c r="D23" s="52">
        <f t="shared" si="0"/>
        <v>100</v>
      </c>
    </row>
    <row r="24" spans="1:7" ht="15.6" x14ac:dyDescent="0.3">
      <c r="A24" s="6" t="s">
        <v>7</v>
      </c>
      <c r="B24" s="7">
        <v>333976</v>
      </c>
      <c r="C24" s="7">
        <v>333976</v>
      </c>
      <c r="D24" s="52">
        <f t="shared" si="0"/>
        <v>100</v>
      </c>
    </row>
    <row r="25" spans="1:7" ht="31.2" x14ac:dyDescent="0.3">
      <c r="A25" s="6" t="s">
        <v>65</v>
      </c>
      <c r="B25" s="7">
        <v>198580</v>
      </c>
      <c r="C25" s="7">
        <v>198580</v>
      </c>
      <c r="D25" s="52">
        <f t="shared" si="0"/>
        <v>100</v>
      </c>
      <c r="E25" s="43"/>
      <c r="G25" s="43"/>
    </row>
    <row r="26" spans="1:7" ht="31.2" x14ac:dyDescent="0.3">
      <c r="A26" s="6" t="s">
        <v>66</v>
      </c>
      <c r="B26" s="7">
        <v>180527</v>
      </c>
      <c r="C26" s="7">
        <v>180527</v>
      </c>
      <c r="D26" s="52">
        <f t="shared" si="0"/>
        <v>100</v>
      </c>
    </row>
    <row r="27" spans="1:7" ht="31.2" x14ac:dyDescent="0.3">
      <c r="A27" s="6" t="s">
        <v>67</v>
      </c>
      <c r="B27" s="7">
        <v>178722</v>
      </c>
      <c r="C27" s="7">
        <v>178722</v>
      </c>
      <c r="D27" s="52">
        <f t="shared" si="0"/>
        <v>100</v>
      </c>
      <c r="E27" s="43"/>
      <c r="G27" s="43"/>
    </row>
    <row r="28" spans="1:7" ht="31.2" x14ac:dyDescent="0.3">
      <c r="A28" s="6" t="s">
        <v>81</v>
      </c>
      <c r="B28" s="7">
        <v>45132</v>
      </c>
      <c r="C28" s="7">
        <v>45132</v>
      </c>
      <c r="D28" s="52">
        <f t="shared" si="0"/>
        <v>100</v>
      </c>
    </row>
    <row r="29" spans="1:7" ht="31.2" x14ac:dyDescent="0.3">
      <c r="A29" s="6" t="s">
        <v>68</v>
      </c>
      <c r="B29" s="7">
        <v>180528</v>
      </c>
      <c r="C29" s="7">
        <v>180528</v>
      </c>
      <c r="D29" s="52">
        <f t="shared" si="0"/>
        <v>100</v>
      </c>
    </row>
    <row r="30" spans="1:7" ht="15.6" x14ac:dyDescent="0.3">
      <c r="A30" s="9" t="s">
        <v>83</v>
      </c>
      <c r="B30" s="10">
        <f>SUM(B4:B29)</f>
        <v>5192872</v>
      </c>
      <c r="C30" s="10">
        <f>SUM(C4:C29)</f>
        <v>5187016.7299999995</v>
      </c>
      <c r="D30" s="51">
        <f t="shared" si="0"/>
        <v>99.887244091516209</v>
      </c>
    </row>
  </sheetData>
  <mergeCells count="1">
    <mergeCell ref="A1:D1"/>
  </mergeCells>
  <pageMargins left="0.39370078740157483" right="0.39370078740157483" top="0.43307086614173229" bottom="0.27559055118110237" header="0.15748031496062992" footer="0.31496062992125984"/>
  <pageSetup paperSize="9" fitToWidth="0" orientation="portrait" r:id="rId1"/>
  <headerFooter>
    <oddHeader>&amp;C&amp;P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rgb="FF0000FF"/>
  </sheetPr>
  <dimension ref="A1:L35"/>
  <sheetViews>
    <sheetView view="pageBreakPreview" topLeftCell="A10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2.33203125" style="2" customWidth="1"/>
    <col min="2" max="2" width="19" style="2" customWidth="1"/>
    <col min="3" max="3" width="19.109375" style="2" customWidth="1"/>
    <col min="4" max="4" width="14.441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85.8" customHeight="1" x14ac:dyDescent="0.3">
      <c r="A1" s="87" t="s">
        <v>153</v>
      </c>
      <c r="B1" s="87"/>
      <c r="C1" s="87"/>
      <c r="D1" s="87"/>
      <c r="J1" s="42"/>
      <c r="L1" s="42"/>
    </row>
    <row r="2" spans="1:12" ht="20.25" customHeight="1" x14ac:dyDescent="0.3">
      <c r="A2" s="1"/>
      <c r="B2" s="1"/>
      <c r="C2" s="14"/>
      <c r="D2" s="14" t="s">
        <v>0</v>
      </c>
      <c r="J2" s="42"/>
      <c r="K2" s="42"/>
      <c r="L2" s="42"/>
    </row>
    <row r="3" spans="1:12" ht="38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25">
      <c r="A4" s="15" t="s">
        <v>3</v>
      </c>
      <c r="B4" s="16">
        <v>4147346393.0900002</v>
      </c>
      <c r="C4" s="16">
        <v>4147334393.0900002</v>
      </c>
      <c r="D4" s="63">
        <f>C4/B4*100</f>
        <v>99.999710658361693</v>
      </c>
      <c r="J4" s="42"/>
      <c r="K4" s="42"/>
      <c r="L4" s="42"/>
    </row>
    <row r="5" spans="1:12" ht="15.6" customHeight="1" x14ac:dyDescent="0.25">
      <c r="A5" s="15" t="s">
        <v>4</v>
      </c>
      <c r="B5" s="16">
        <v>525945961</v>
      </c>
      <c r="C5" s="16">
        <v>525945961</v>
      </c>
      <c r="D5" s="63">
        <f t="shared" ref="D5:D35" si="0">C5/B5*100</f>
        <v>100</v>
      </c>
      <c r="J5" s="42"/>
      <c r="K5" s="42"/>
      <c r="L5" s="42"/>
    </row>
    <row r="6" spans="1:12" ht="15.6" customHeight="1" x14ac:dyDescent="0.25">
      <c r="A6" s="15" t="s">
        <v>28</v>
      </c>
      <c r="B6" s="16">
        <v>418808521</v>
      </c>
      <c r="C6" s="16">
        <v>418808521</v>
      </c>
      <c r="D6" s="63">
        <f t="shared" si="0"/>
        <v>100</v>
      </c>
      <c r="J6" s="42"/>
      <c r="K6" s="42"/>
      <c r="L6" s="42"/>
    </row>
    <row r="7" spans="1:12" ht="15.6" customHeight="1" x14ac:dyDescent="0.25">
      <c r="A7" s="15" t="s">
        <v>29</v>
      </c>
      <c r="B7" s="16">
        <v>141312130</v>
      </c>
      <c r="C7" s="16">
        <v>141312130</v>
      </c>
      <c r="D7" s="63">
        <f t="shared" si="0"/>
        <v>100</v>
      </c>
      <c r="J7" s="42"/>
      <c r="K7" s="42"/>
      <c r="L7" s="42"/>
    </row>
    <row r="8" spans="1:12" ht="15.6" customHeight="1" x14ac:dyDescent="0.25">
      <c r="A8" s="15" t="s">
        <v>30</v>
      </c>
      <c r="B8" s="16">
        <v>109403938</v>
      </c>
      <c r="C8" s="16">
        <v>109403938</v>
      </c>
      <c r="D8" s="63">
        <f t="shared" si="0"/>
        <v>100</v>
      </c>
    </row>
    <row r="9" spans="1:12" ht="15.6" customHeight="1" x14ac:dyDescent="0.25">
      <c r="A9" s="15" t="s">
        <v>31</v>
      </c>
      <c r="B9" s="16">
        <v>165075857</v>
      </c>
      <c r="C9" s="16">
        <v>165075857</v>
      </c>
      <c r="D9" s="63">
        <f t="shared" si="0"/>
        <v>100</v>
      </c>
    </row>
    <row r="10" spans="1:12" ht="15.6" customHeight="1" x14ac:dyDescent="0.25">
      <c r="A10" s="15" t="s">
        <v>16</v>
      </c>
      <c r="B10" s="16">
        <v>754254821</v>
      </c>
      <c r="C10" s="16">
        <v>754254821</v>
      </c>
      <c r="D10" s="63">
        <f t="shared" si="0"/>
        <v>100</v>
      </c>
    </row>
    <row r="11" spans="1:12" ht="15.6" customHeight="1" x14ac:dyDescent="0.25">
      <c r="A11" s="15" t="s">
        <v>32</v>
      </c>
      <c r="B11" s="16">
        <v>181642850</v>
      </c>
      <c r="C11" s="16">
        <v>181642850</v>
      </c>
      <c r="D11" s="63">
        <f t="shared" si="0"/>
        <v>100</v>
      </c>
    </row>
    <row r="12" spans="1:12" ht="15.6" customHeight="1" x14ac:dyDescent="0.25">
      <c r="A12" s="15" t="s">
        <v>33</v>
      </c>
      <c r="B12" s="16">
        <v>109430717</v>
      </c>
      <c r="C12" s="16">
        <v>109430717</v>
      </c>
      <c r="D12" s="63">
        <f t="shared" si="0"/>
        <v>100</v>
      </c>
    </row>
    <row r="13" spans="1:12" ht="15.6" customHeight="1" x14ac:dyDescent="0.25">
      <c r="A13" s="15" t="s">
        <v>17</v>
      </c>
      <c r="B13" s="16">
        <v>159783275</v>
      </c>
      <c r="C13" s="16">
        <v>159783275</v>
      </c>
      <c r="D13" s="63">
        <f t="shared" si="0"/>
        <v>100</v>
      </c>
    </row>
    <row r="14" spans="1:12" ht="15.6" customHeight="1" x14ac:dyDescent="0.25">
      <c r="A14" s="15" t="s">
        <v>34</v>
      </c>
      <c r="B14" s="16">
        <v>467924237</v>
      </c>
      <c r="C14" s="16">
        <v>467924237</v>
      </c>
      <c r="D14" s="63">
        <f t="shared" si="0"/>
        <v>100</v>
      </c>
    </row>
    <row r="15" spans="1:12" ht="15.6" customHeight="1" x14ac:dyDescent="0.25">
      <c r="A15" s="15" t="s">
        <v>35</v>
      </c>
      <c r="B15" s="16">
        <v>77518466</v>
      </c>
      <c r="C15" s="16">
        <v>77406766.489999995</v>
      </c>
      <c r="D15" s="63">
        <f t="shared" si="0"/>
        <v>99.85590593343268</v>
      </c>
    </row>
    <row r="16" spans="1:12" ht="15.6" customHeight="1" x14ac:dyDescent="0.25">
      <c r="A16" s="15" t="s">
        <v>5</v>
      </c>
      <c r="B16" s="16">
        <v>266033810</v>
      </c>
      <c r="C16" s="16">
        <v>266033810</v>
      </c>
      <c r="D16" s="63">
        <f t="shared" si="0"/>
        <v>100</v>
      </c>
    </row>
    <row r="17" spans="1:4" ht="15.6" customHeight="1" x14ac:dyDescent="0.25">
      <c r="A17" s="15" t="s">
        <v>36</v>
      </c>
      <c r="B17" s="16">
        <v>123171445</v>
      </c>
      <c r="C17" s="16">
        <v>123171445</v>
      </c>
      <c r="D17" s="63">
        <f t="shared" si="0"/>
        <v>100</v>
      </c>
    </row>
    <row r="18" spans="1:4" ht="15.6" customHeight="1" x14ac:dyDescent="0.25">
      <c r="A18" s="15" t="s">
        <v>37</v>
      </c>
      <c r="B18" s="16">
        <v>264396098</v>
      </c>
      <c r="C18" s="16">
        <v>264396098</v>
      </c>
      <c r="D18" s="63">
        <f t="shared" si="0"/>
        <v>100</v>
      </c>
    </row>
    <row r="19" spans="1:4" ht="15.6" customHeight="1" x14ac:dyDescent="0.25">
      <c r="A19" s="15" t="s">
        <v>38</v>
      </c>
      <c r="B19" s="16">
        <v>118615087</v>
      </c>
      <c r="C19" s="16">
        <v>118449387</v>
      </c>
      <c r="D19" s="63">
        <f t="shared" si="0"/>
        <v>99.860304448455196</v>
      </c>
    </row>
    <row r="20" spans="1:4" ht="15.6" customHeight="1" x14ac:dyDescent="0.25">
      <c r="A20" s="15" t="s">
        <v>22</v>
      </c>
      <c r="B20" s="16">
        <v>275309092</v>
      </c>
      <c r="C20" s="16">
        <v>275309092</v>
      </c>
      <c r="D20" s="63">
        <f t="shared" si="0"/>
        <v>100</v>
      </c>
    </row>
    <row r="21" spans="1:4" ht="15.6" customHeight="1" x14ac:dyDescent="0.25">
      <c r="A21" s="15" t="s">
        <v>39</v>
      </c>
      <c r="B21" s="16">
        <v>214046375</v>
      </c>
      <c r="C21" s="16">
        <v>214046375</v>
      </c>
      <c r="D21" s="63">
        <f t="shared" si="0"/>
        <v>100</v>
      </c>
    </row>
    <row r="22" spans="1:4" ht="15.6" customHeight="1" x14ac:dyDescent="0.25">
      <c r="A22" s="15" t="s">
        <v>40</v>
      </c>
      <c r="B22" s="16">
        <v>146195898</v>
      </c>
      <c r="C22" s="16">
        <v>146195898</v>
      </c>
      <c r="D22" s="63">
        <f t="shared" si="0"/>
        <v>100</v>
      </c>
    </row>
    <row r="23" spans="1:4" ht="15.6" customHeight="1" x14ac:dyDescent="0.25">
      <c r="A23" s="15" t="s">
        <v>41</v>
      </c>
      <c r="B23" s="16">
        <v>138159964</v>
      </c>
      <c r="C23" s="16">
        <v>138159964</v>
      </c>
      <c r="D23" s="63">
        <f t="shared" si="0"/>
        <v>100</v>
      </c>
    </row>
    <row r="24" spans="1:4" ht="15.6" customHeight="1" x14ac:dyDescent="0.25">
      <c r="A24" s="15" t="s">
        <v>42</v>
      </c>
      <c r="B24" s="16">
        <v>138244133</v>
      </c>
      <c r="C24" s="16">
        <v>138244133</v>
      </c>
      <c r="D24" s="63">
        <f t="shared" si="0"/>
        <v>100</v>
      </c>
    </row>
    <row r="25" spans="1:4" ht="15.6" customHeight="1" x14ac:dyDescent="0.25">
      <c r="A25" s="15" t="s">
        <v>43</v>
      </c>
      <c r="B25" s="16">
        <v>218328467</v>
      </c>
      <c r="C25" s="16">
        <v>217911467</v>
      </c>
      <c r="D25" s="63">
        <f t="shared" si="0"/>
        <v>99.809003376550066</v>
      </c>
    </row>
    <row r="26" spans="1:4" ht="15.6" customHeight="1" x14ac:dyDescent="0.25">
      <c r="A26" s="15" t="s">
        <v>19</v>
      </c>
      <c r="B26" s="16">
        <v>275941039</v>
      </c>
      <c r="C26" s="16">
        <v>275941039</v>
      </c>
      <c r="D26" s="63">
        <f t="shared" si="0"/>
        <v>100</v>
      </c>
    </row>
    <row r="27" spans="1:4" ht="15.6" customHeight="1" x14ac:dyDescent="0.25">
      <c r="A27" s="15" t="s">
        <v>44</v>
      </c>
      <c r="B27" s="16">
        <v>352218002</v>
      </c>
      <c r="C27" s="16">
        <v>352218002</v>
      </c>
      <c r="D27" s="63">
        <f t="shared" si="0"/>
        <v>100</v>
      </c>
    </row>
    <row r="28" spans="1:4" ht="15.6" customHeight="1" x14ac:dyDescent="0.25">
      <c r="A28" s="15" t="s">
        <v>45</v>
      </c>
      <c r="B28" s="16">
        <v>70349484</v>
      </c>
      <c r="C28" s="16">
        <v>70349484</v>
      </c>
      <c r="D28" s="63">
        <f t="shared" si="0"/>
        <v>100</v>
      </c>
    </row>
    <row r="29" spans="1:4" ht="15.6" customHeight="1" x14ac:dyDescent="0.25">
      <c r="A29" s="15" t="s">
        <v>46</v>
      </c>
      <c r="B29" s="16">
        <v>149326281</v>
      </c>
      <c r="C29" s="16">
        <v>149326281</v>
      </c>
      <c r="D29" s="63">
        <f t="shared" si="0"/>
        <v>100</v>
      </c>
    </row>
    <row r="30" spans="1:4" ht="15.6" customHeight="1" x14ac:dyDescent="0.25">
      <c r="A30" s="15" t="s">
        <v>7</v>
      </c>
      <c r="B30" s="16">
        <v>293985947</v>
      </c>
      <c r="C30" s="16">
        <v>293985947</v>
      </c>
      <c r="D30" s="63">
        <f t="shared" si="0"/>
        <v>100</v>
      </c>
    </row>
    <row r="31" spans="1:4" ht="15.6" customHeight="1" x14ac:dyDescent="0.25">
      <c r="A31" s="15" t="s">
        <v>21</v>
      </c>
      <c r="B31" s="16">
        <v>142993725</v>
      </c>
      <c r="C31" s="16">
        <v>142993725</v>
      </c>
      <c r="D31" s="63">
        <f t="shared" si="0"/>
        <v>100</v>
      </c>
    </row>
    <row r="32" spans="1:4" ht="15.6" customHeight="1" x14ac:dyDescent="0.25">
      <c r="A32" s="15" t="s">
        <v>47</v>
      </c>
      <c r="B32" s="16">
        <v>242132860</v>
      </c>
      <c r="C32" s="16">
        <v>242132860</v>
      </c>
      <c r="D32" s="63">
        <f t="shared" si="0"/>
        <v>100</v>
      </c>
    </row>
    <row r="33" spans="1:4" ht="15.6" customHeight="1" x14ac:dyDescent="0.25">
      <c r="A33" s="15" t="s">
        <v>48</v>
      </c>
      <c r="B33" s="16">
        <v>235106597</v>
      </c>
      <c r="C33" s="16">
        <v>235106597</v>
      </c>
      <c r="D33" s="63">
        <f t="shared" si="0"/>
        <v>100</v>
      </c>
    </row>
    <row r="34" spans="1:4" ht="15.6" customHeight="1" x14ac:dyDescent="0.25">
      <c r="A34" s="15" t="s">
        <v>49</v>
      </c>
      <c r="B34" s="16">
        <v>320994305</v>
      </c>
      <c r="C34" s="16">
        <v>306851683.30000001</v>
      </c>
      <c r="D34" s="63">
        <f t="shared" si="0"/>
        <v>95.594120680739181</v>
      </c>
    </row>
    <row r="35" spans="1:4" ht="19.5" customHeight="1" x14ac:dyDescent="0.3">
      <c r="A35" s="9" t="s">
        <v>83</v>
      </c>
      <c r="B35" s="10">
        <f>SUM(B4:B34)</f>
        <v>11243995775.09</v>
      </c>
      <c r="C35" s="10">
        <f>SUM(C4:C34)</f>
        <v>11229146753.879999</v>
      </c>
      <c r="D35" s="64">
        <f t="shared" si="0"/>
        <v>99.867938217809566</v>
      </c>
    </row>
  </sheetData>
  <mergeCells count="1">
    <mergeCell ref="A1:D1"/>
  </mergeCells>
  <pageMargins left="0.39370078740157483" right="0.39370078740157483" top="0.33" bottom="0.52" header="0.17" footer="0.31496062992125984"/>
  <pageSetup paperSize="9" fitToHeight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tabColor theme="0" tint="-0.249977111117893"/>
  </sheetPr>
  <dimension ref="A1:L35"/>
  <sheetViews>
    <sheetView view="pageBreakPreview" topLeftCell="A13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5.88671875" style="2" customWidth="1"/>
    <col min="2" max="2" width="18.109375" style="2" customWidth="1"/>
    <col min="3" max="3" width="17.21875" style="2" customWidth="1"/>
    <col min="4" max="4" width="14.109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98.4" customHeight="1" x14ac:dyDescent="0.3">
      <c r="A1" s="88" t="s">
        <v>154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54767709</v>
      </c>
      <c r="C4" s="7">
        <v>51153380.380000003</v>
      </c>
      <c r="D4" s="52">
        <f>C4/B4*100</f>
        <v>93.400621121471417</v>
      </c>
      <c r="J4" s="42"/>
      <c r="K4" s="42"/>
      <c r="L4" s="42"/>
    </row>
    <row r="5" spans="1:12" ht="15.6" customHeight="1" x14ac:dyDescent="0.3">
      <c r="A5" s="6" t="s">
        <v>4</v>
      </c>
      <c r="B5" s="7">
        <v>6394020</v>
      </c>
      <c r="C5" s="7">
        <v>6072063.8399999999</v>
      </c>
      <c r="D5" s="52">
        <f t="shared" ref="D5:D35" si="0">C5/B5*100</f>
        <v>94.964730169752372</v>
      </c>
      <c r="J5" s="42"/>
      <c r="K5" s="42"/>
      <c r="L5" s="42"/>
    </row>
    <row r="6" spans="1:12" ht="15.6" customHeight="1" x14ac:dyDescent="0.3">
      <c r="A6" s="6" t="s">
        <v>28</v>
      </c>
      <c r="B6" s="7">
        <v>2984888</v>
      </c>
      <c r="C6" s="7">
        <v>2984888</v>
      </c>
      <c r="D6" s="52">
        <f t="shared" si="0"/>
        <v>100</v>
      </c>
      <c r="J6" s="42"/>
      <c r="K6" s="42"/>
      <c r="L6" s="42"/>
    </row>
    <row r="7" spans="1:12" ht="15.6" customHeight="1" x14ac:dyDescent="0.3">
      <c r="A7" s="6" t="s">
        <v>29</v>
      </c>
      <c r="B7" s="7">
        <v>1572219</v>
      </c>
      <c r="C7" s="7">
        <v>1276216.82</v>
      </c>
      <c r="D7" s="52">
        <f t="shared" si="0"/>
        <v>81.172967633643921</v>
      </c>
    </row>
    <row r="8" spans="1:12" ht="15.6" customHeight="1" x14ac:dyDescent="0.3">
      <c r="A8" s="6" t="s">
        <v>30</v>
      </c>
      <c r="B8" s="7">
        <v>1348307</v>
      </c>
      <c r="C8" s="7">
        <v>1348306.9</v>
      </c>
      <c r="D8" s="52">
        <f t="shared" si="0"/>
        <v>99.999992583291487</v>
      </c>
    </row>
    <row r="9" spans="1:12" ht="15.6" customHeight="1" x14ac:dyDescent="0.3">
      <c r="A9" s="6" t="s">
        <v>31</v>
      </c>
      <c r="B9" s="7">
        <v>796875</v>
      </c>
      <c r="C9" s="7">
        <v>775877.85</v>
      </c>
      <c r="D9" s="52">
        <f t="shared" si="0"/>
        <v>97.365063529411771</v>
      </c>
    </row>
    <row r="10" spans="1:12" ht="15.6" customHeight="1" x14ac:dyDescent="0.3">
      <c r="A10" s="6" t="s">
        <v>16</v>
      </c>
      <c r="B10" s="7">
        <v>4975358</v>
      </c>
      <c r="C10" s="7">
        <v>4975358</v>
      </c>
      <c r="D10" s="52">
        <f t="shared" si="0"/>
        <v>100</v>
      </c>
    </row>
    <row r="11" spans="1:12" ht="15.6" customHeight="1" x14ac:dyDescent="0.3">
      <c r="A11" s="6" t="s">
        <v>32</v>
      </c>
      <c r="B11" s="7">
        <v>1642042</v>
      </c>
      <c r="C11" s="7">
        <v>1642042</v>
      </c>
      <c r="D11" s="52">
        <f t="shared" si="0"/>
        <v>100</v>
      </c>
    </row>
    <row r="12" spans="1:12" ht="15.6" customHeight="1" x14ac:dyDescent="0.3">
      <c r="A12" s="6" t="s">
        <v>33</v>
      </c>
      <c r="B12" s="8">
        <v>642015</v>
      </c>
      <c r="C12" s="8">
        <v>551732.6</v>
      </c>
      <c r="D12" s="52">
        <f t="shared" si="0"/>
        <v>85.937649431866859</v>
      </c>
    </row>
    <row r="13" spans="1:12" ht="15.6" customHeight="1" x14ac:dyDescent="0.3">
      <c r="A13" s="6" t="s">
        <v>17</v>
      </c>
      <c r="B13" s="7">
        <v>742955</v>
      </c>
      <c r="C13" s="7">
        <v>651566.4</v>
      </c>
      <c r="D13" s="52">
        <f t="shared" si="0"/>
        <v>87.699308841046914</v>
      </c>
    </row>
    <row r="14" spans="1:12" ht="15.6" customHeight="1" x14ac:dyDescent="0.3">
      <c r="A14" s="6" t="s">
        <v>34</v>
      </c>
      <c r="B14" s="7">
        <v>4572375</v>
      </c>
      <c r="C14" s="7">
        <v>4390902.5</v>
      </c>
      <c r="D14" s="52">
        <f t="shared" si="0"/>
        <v>96.031110746603247</v>
      </c>
    </row>
    <row r="15" spans="1:12" ht="15.6" customHeight="1" x14ac:dyDescent="0.3">
      <c r="A15" s="6" t="s">
        <v>35</v>
      </c>
      <c r="B15" s="7">
        <v>391609</v>
      </c>
      <c r="C15" s="7">
        <v>182736.3</v>
      </c>
      <c r="D15" s="52">
        <f t="shared" si="0"/>
        <v>46.662946970064532</v>
      </c>
    </row>
    <row r="16" spans="1:12" ht="15.6" customHeight="1" x14ac:dyDescent="0.3">
      <c r="A16" s="6" t="s">
        <v>5</v>
      </c>
      <c r="B16" s="7">
        <v>1715650</v>
      </c>
      <c r="C16" s="7">
        <v>1715650</v>
      </c>
      <c r="D16" s="52">
        <f t="shared" si="0"/>
        <v>100</v>
      </c>
    </row>
    <row r="17" spans="1:4" ht="15.6" customHeight="1" x14ac:dyDescent="0.3">
      <c r="A17" s="6" t="s">
        <v>36</v>
      </c>
      <c r="B17" s="7">
        <v>1018425</v>
      </c>
      <c r="C17" s="7">
        <v>945881.56</v>
      </c>
      <c r="D17" s="52">
        <f t="shared" si="0"/>
        <v>92.876899133465898</v>
      </c>
    </row>
    <row r="18" spans="1:4" ht="15.6" customHeight="1" x14ac:dyDescent="0.3">
      <c r="A18" s="6" t="s">
        <v>37</v>
      </c>
      <c r="B18" s="7">
        <v>2283709</v>
      </c>
      <c r="C18" s="7">
        <v>2057427.98</v>
      </c>
      <c r="D18" s="52">
        <f t="shared" si="0"/>
        <v>90.091512535090942</v>
      </c>
    </row>
    <row r="19" spans="1:4" ht="15.6" customHeight="1" x14ac:dyDescent="0.3">
      <c r="A19" s="6" t="s">
        <v>38</v>
      </c>
      <c r="B19" s="7">
        <v>833673</v>
      </c>
      <c r="C19" s="7">
        <v>681053.26</v>
      </c>
      <c r="D19" s="52">
        <f t="shared" si="0"/>
        <v>81.693093095254383</v>
      </c>
    </row>
    <row r="20" spans="1:4" ht="15.6" customHeight="1" x14ac:dyDescent="0.3">
      <c r="A20" s="6" t="s">
        <v>22</v>
      </c>
      <c r="B20" s="7">
        <v>951430</v>
      </c>
      <c r="C20" s="7">
        <v>951430</v>
      </c>
      <c r="D20" s="52">
        <f t="shared" si="0"/>
        <v>100</v>
      </c>
    </row>
    <row r="21" spans="1:4" ht="15.6" customHeight="1" x14ac:dyDescent="0.3">
      <c r="A21" s="6" t="s">
        <v>39</v>
      </c>
      <c r="B21" s="7">
        <v>1023275</v>
      </c>
      <c r="C21" s="7">
        <v>699757.77</v>
      </c>
      <c r="D21" s="52">
        <f t="shared" si="0"/>
        <v>68.384136229263888</v>
      </c>
    </row>
    <row r="22" spans="1:4" ht="15.6" customHeight="1" x14ac:dyDescent="0.3">
      <c r="A22" s="6" t="s">
        <v>40</v>
      </c>
      <c r="B22" s="7">
        <v>826987</v>
      </c>
      <c r="C22" s="7">
        <v>826987</v>
      </c>
      <c r="D22" s="52">
        <f t="shared" si="0"/>
        <v>100</v>
      </c>
    </row>
    <row r="23" spans="1:4" ht="15.6" customHeight="1" x14ac:dyDescent="0.3">
      <c r="A23" s="6" t="s">
        <v>41</v>
      </c>
      <c r="B23" s="7">
        <v>574205</v>
      </c>
      <c r="C23" s="7">
        <v>574205</v>
      </c>
      <c r="D23" s="52">
        <f t="shared" si="0"/>
        <v>100</v>
      </c>
    </row>
    <row r="24" spans="1:4" ht="15.6" customHeight="1" x14ac:dyDescent="0.3">
      <c r="A24" s="6" t="s">
        <v>42</v>
      </c>
      <c r="B24" s="7">
        <v>781408</v>
      </c>
      <c r="C24" s="7">
        <v>752423.98</v>
      </c>
      <c r="D24" s="52">
        <f t="shared" si="0"/>
        <v>96.290795589499979</v>
      </c>
    </row>
    <row r="25" spans="1:4" ht="15.6" customHeight="1" x14ac:dyDescent="0.3">
      <c r="A25" s="6" t="s">
        <v>43</v>
      </c>
      <c r="B25" s="7">
        <v>1143355</v>
      </c>
      <c r="C25" s="7">
        <v>920346.81</v>
      </c>
      <c r="D25" s="52">
        <f t="shared" si="0"/>
        <v>80.495280118598345</v>
      </c>
    </row>
    <row r="26" spans="1:4" ht="15.6" customHeight="1" x14ac:dyDescent="0.3">
      <c r="A26" s="6" t="s">
        <v>19</v>
      </c>
      <c r="B26" s="7">
        <v>1557005</v>
      </c>
      <c r="C26" s="7">
        <v>1261850.31</v>
      </c>
      <c r="D26" s="52">
        <f t="shared" si="0"/>
        <v>81.043433386533763</v>
      </c>
    </row>
    <row r="27" spans="1:4" ht="15.6" customHeight="1" x14ac:dyDescent="0.3">
      <c r="A27" s="6" t="s">
        <v>44</v>
      </c>
      <c r="B27" s="7">
        <v>3038805</v>
      </c>
      <c r="C27" s="7">
        <v>2736347.81</v>
      </c>
      <c r="D27" s="52">
        <f t="shared" si="0"/>
        <v>90.046837819471804</v>
      </c>
    </row>
    <row r="28" spans="1:4" ht="15.6" customHeight="1" x14ac:dyDescent="0.3">
      <c r="A28" s="6" t="s">
        <v>45</v>
      </c>
      <c r="B28" s="7">
        <v>247782</v>
      </c>
      <c r="C28" s="7">
        <v>211156.65</v>
      </c>
      <c r="D28" s="52">
        <f t="shared" si="0"/>
        <v>85.218720488171044</v>
      </c>
    </row>
    <row r="29" spans="1:4" ht="15.6" customHeight="1" x14ac:dyDescent="0.3">
      <c r="A29" s="6" t="s">
        <v>46</v>
      </c>
      <c r="B29" s="7">
        <v>1213133</v>
      </c>
      <c r="C29" s="7">
        <v>1163606.56</v>
      </c>
      <c r="D29" s="52">
        <f t="shared" si="0"/>
        <v>95.917476484441536</v>
      </c>
    </row>
    <row r="30" spans="1:4" ht="15.6" customHeight="1" x14ac:dyDescent="0.3">
      <c r="A30" s="6" t="s">
        <v>7</v>
      </c>
      <c r="B30" s="7">
        <v>2191961</v>
      </c>
      <c r="C30" s="7">
        <v>2033085.39</v>
      </c>
      <c r="D30" s="52">
        <f t="shared" si="0"/>
        <v>92.751896133188495</v>
      </c>
    </row>
    <row r="31" spans="1:4" ht="15.6" customHeight="1" x14ac:dyDescent="0.3">
      <c r="A31" s="6" t="s">
        <v>21</v>
      </c>
      <c r="B31" s="7">
        <v>835345</v>
      </c>
      <c r="C31" s="7">
        <v>835345</v>
      </c>
      <c r="D31" s="52">
        <f t="shared" si="0"/>
        <v>100</v>
      </c>
    </row>
    <row r="32" spans="1:4" ht="15.6" customHeight="1" x14ac:dyDescent="0.3">
      <c r="A32" s="6" t="s">
        <v>47</v>
      </c>
      <c r="B32" s="7">
        <v>2089700</v>
      </c>
      <c r="C32" s="7">
        <v>2089700</v>
      </c>
      <c r="D32" s="52">
        <f t="shared" si="0"/>
        <v>100</v>
      </c>
    </row>
    <row r="33" spans="1:4" ht="15.6" customHeight="1" x14ac:dyDescent="0.3">
      <c r="A33" s="6" t="s">
        <v>48</v>
      </c>
      <c r="B33" s="7">
        <v>852560</v>
      </c>
      <c r="C33" s="7">
        <v>780376.2</v>
      </c>
      <c r="D33" s="52">
        <f t="shared" si="0"/>
        <v>91.533287979731625</v>
      </c>
    </row>
    <row r="34" spans="1:4" ht="15.6" customHeight="1" x14ac:dyDescent="0.3">
      <c r="A34" s="6" t="s">
        <v>49</v>
      </c>
      <c r="B34" s="7">
        <v>2473782</v>
      </c>
      <c r="C34" s="7">
        <v>2226221.6800000002</v>
      </c>
      <c r="D34" s="52">
        <f t="shared" si="0"/>
        <v>89.992637993161892</v>
      </c>
    </row>
    <row r="35" spans="1:4" ht="19.5" customHeight="1" x14ac:dyDescent="0.3">
      <c r="A35" s="9" t="s">
        <v>83</v>
      </c>
      <c r="B35" s="10">
        <f t="shared" ref="B35" si="1">SUM(B4:B34)</f>
        <v>106482562</v>
      </c>
      <c r="C35" s="10">
        <f>SUM(C4:C34)</f>
        <v>99467924.550000027</v>
      </c>
      <c r="D35" s="51">
        <f t="shared" si="0"/>
        <v>93.412407329192575</v>
      </c>
    </row>
  </sheetData>
  <mergeCells count="1">
    <mergeCell ref="A1:D1"/>
  </mergeCells>
  <pageMargins left="0.39370078740157483" right="0.39370078740157483" top="0.25" bottom="0.42" header="0.17" footer="0.31496062992125984"/>
  <pageSetup paperSize="9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theme="0" tint="-0.249977111117893"/>
  </sheetPr>
  <dimension ref="A1:L28"/>
  <sheetViews>
    <sheetView view="pageBreakPreview" topLeftCell="A7" zoomScale="115" zoomScaleNormal="100" zoomScaleSheetLayoutView="115" workbookViewId="0">
      <selection activeCell="A30" sqref="A30:XFD35"/>
    </sheetView>
  </sheetViews>
  <sheetFormatPr defaultColWidth="9.109375" defaultRowHeight="15" x14ac:dyDescent="0.3"/>
  <cols>
    <col min="1" max="1" width="45.6640625" style="2" customWidth="1"/>
    <col min="2" max="3" width="17.6640625" style="2" customWidth="1"/>
    <col min="4" max="4" width="13.77734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87" customHeight="1" x14ac:dyDescent="0.3">
      <c r="A1" s="92" t="s">
        <v>155</v>
      </c>
      <c r="B1" s="92"/>
      <c r="C1" s="92"/>
      <c r="D1" s="92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200000000000003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31</v>
      </c>
      <c r="B4" s="7">
        <v>920000</v>
      </c>
      <c r="C4" s="7">
        <v>920000</v>
      </c>
      <c r="D4" s="52">
        <f>C4/B4*100</f>
        <v>100</v>
      </c>
      <c r="J4" s="42"/>
      <c r="K4" s="42"/>
      <c r="L4" s="42"/>
    </row>
    <row r="5" spans="1:12" ht="15.6" customHeight="1" x14ac:dyDescent="0.3">
      <c r="A5" s="6" t="s">
        <v>16</v>
      </c>
      <c r="B5" s="7">
        <v>3118000</v>
      </c>
      <c r="C5" s="7">
        <v>3118000</v>
      </c>
      <c r="D5" s="52">
        <f t="shared" ref="D5:D28" si="0">C5/B5*100</f>
        <v>100</v>
      </c>
      <c r="J5" s="42"/>
      <c r="K5" s="42"/>
      <c r="L5" s="42"/>
    </row>
    <row r="6" spans="1:12" ht="15.6" customHeight="1" x14ac:dyDescent="0.3">
      <c r="A6" s="6" t="s">
        <v>32</v>
      </c>
      <c r="B6" s="7">
        <v>949000</v>
      </c>
      <c r="C6" s="7">
        <v>949000</v>
      </c>
      <c r="D6" s="52">
        <f t="shared" si="0"/>
        <v>100</v>
      </c>
      <c r="J6" s="42"/>
      <c r="K6" s="42"/>
      <c r="L6" s="42"/>
    </row>
    <row r="7" spans="1:12" ht="15.6" customHeight="1" x14ac:dyDescent="0.3">
      <c r="A7" s="6" t="s">
        <v>33</v>
      </c>
      <c r="B7" s="8">
        <v>496000</v>
      </c>
      <c r="C7" s="8">
        <v>496000</v>
      </c>
      <c r="D7" s="52">
        <f t="shared" si="0"/>
        <v>100</v>
      </c>
      <c r="J7" s="42"/>
      <c r="K7" s="42"/>
      <c r="L7" s="42"/>
    </row>
    <row r="8" spans="1:12" ht="15.6" customHeight="1" x14ac:dyDescent="0.3">
      <c r="A8" s="6" t="s">
        <v>17</v>
      </c>
      <c r="B8" s="7">
        <v>809000</v>
      </c>
      <c r="C8" s="7">
        <v>809000</v>
      </c>
      <c r="D8" s="52">
        <f t="shared" si="0"/>
        <v>100</v>
      </c>
      <c r="J8" s="42"/>
      <c r="K8" s="42"/>
      <c r="L8" s="42"/>
    </row>
    <row r="9" spans="1:12" ht="15.6" customHeight="1" x14ac:dyDescent="0.3">
      <c r="A9" s="6" t="s">
        <v>34</v>
      </c>
      <c r="B9" s="7">
        <v>2775000</v>
      </c>
      <c r="C9" s="7">
        <v>2775000</v>
      </c>
      <c r="D9" s="52">
        <f t="shared" si="0"/>
        <v>100</v>
      </c>
      <c r="J9" s="42"/>
      <c r="K9" s="42"/>
      <c r="L9" s="42"/>
    </row>
    <row r="10" spans="1:12" ht="15.6" customHeight="1" x14ac:dyDescent="0.3">
      <c r="A10" s="6" t="s">
        <v>35</v>
      </c>
      <c r="B10" s="7">
        <v>326000</v>
      </c>
      <c r="C10" s="7">
        <v>326000</v>
      </c>
      <c r="D10" s="52">
        <f t="shared" si="0"/>
        <v>100</v>
      </c>
      <c r="J10" s="42"/>
      <c r="K10" s="42"/>
      <c r="L10" s="42"/>
    </row>
    <row r="11" spans="1:12" ht="15.6" customHeight="1" x14ac:dyDescent="0.3">
      <c r="A11" s="6" t="s">
        <v>36</v>
      </c>
      <c r="B11" s="7">
        <v>580000</v>
      </c>
      <c r="C11" s="7">
        <v>580000</v>
      </c>
      <c r="D11" s="52">
        <f t="shared" si="0"/>
        <v>100</v>
      </c>
    </row>
    <row r="12" spans="1:12" ht="15.6" customHeight="1" x14ac:dyDescent="0.3">
      <c r="A12" s="6" t="s">
        <v>37</v>
      </c>
      <c r="B12" s="7">
        <v>1515000</v>
      </c>
      <c r="C12" s="7">
        <v>1515000</v>
      </c>
      <c r="D12" s="52">
        <f t="shared" si="0"/>
        <v>100</v>
      </c>
    </row>
    <row r="13" spans="1:12" ht="15.6" customHeight="1" x14ac:dyDescent="0.3">
      <c r="A13" s="6" t="s">
        <v>38</v>
      </c>
      <c r="B13" s="7">
        <v>859000</v>
      </c>
      <c r="C13" s="7">
        <v>859000</v>
      </c>
      <c r="D13" s="52">
        <f t="shared" si="0"/>
        <v>100</v>
      </c>
    </row>
    <row r="14" spans="1:12" ht="15.6" customHeight="1" x14ac:dyDescent="0.3">
      <c r="A14" s="6" t="s">
        <v>22</v>
      </c>
      <c r="B14" s="7">
        <v>1222000</v>
      </c>
      <c r="C14" s="7">
        <v>1222000</v>
      </c>
      <c r="D14" s="52">
        <f t="shared" si="0"/>
        <v>100</v>
      </c>
    </row>
    <row r="15" spans="1:12" ht="15.6" customHeight="1" x14ac:dyDescent="0.3">
      <c r="A15" s="6" t="s">
        <v>39</v>
      </c>
      <c r="B15" s="7">
        <v>822000</v>
      </c>
      <c r="C15" s="7">
        <v>822000</v>
      </c>
      <c r="D15" s="52">
        <f t="shared" si="0"/>
        <v>100</v>
      </c>
    </row>
    <row r="16" spans="1:12" ht="15.6" customHeight="1" x14ac:dyDescent="0.3">
      <c r="A16" s="6" t="s">
        <v>40</v>
      </c>
      <c r="B16" s="7">
        <v>785000</v>
      </c>
      <c r="C16" s="7">
        <v>785000</v>
      </c>
      <c r="D16" s="52">
        <f t="shared" si="0"/>
        <v>100</v>
      </c>
    </row>
    <row r="17" spans="1:4" ht="15.6" customHeight="1" x14ac:dyDescent="0.3">
      <c r="A17" s="6" t="s">
        <v>41</v>
      </c>
      <c r="B17" s="7">
        <v>555000</v>
      </c>
      <c r="C17" s="7">
        <v>555000</v>
      </c>
      <c r="D17" s="52">
        <f t="shared" si="0"/>
        <v>100</v>
      </c>
    </row>
    <row r="18" spans="1:4" ht="15.6" customHeight="1" x14ac:dyDescent="0.3">
      <c r="A18" s="6" t="s">
        <v>42</v>
      </c>
      <c r="B18" s="7">
        <v>789000</v>
      </c>
      <c r="C18" s="7">
        <v>789000</v>
      </c>
      <c r="D18" s="52">
        <f t="shared" si="0"/>
        <v>100</v>
      </c>
    </row>
    <row r="19" spans="1:4" ht="15.6" customHeight="1" x14ac:dyDescent="0.3">
      <c r="A19" s="6" t="s">
        <v>43</v>
      </c>
      <c r="B19" s="7">
        <v>1278000</v>
      </c>
      <c r="C19" s="7">
        <v>1278000</v>
      </c>
      <c r="D19" s="52">
        <f t="shared" si="0"/>
        <v>100</v>
      </c>
    </row>
    <row r="20" spans="1:4" ht="15.6" customHeight="1" x14ac:dyDescent="0.3">
      <c r="A20" s="6" t="s">
        <v>19</v>
      </c>
      <c r="B20" s="7">
        <v>1108000</v>
      </c>
      <c r="C20" s="7">
        <v>1108000</v>
      </c>
      <c r="D20" s="52">
        <f t="shared" si="0"/>
        <v>100</v>
      </c>
    </row>
    <row r="21" spans="1:4" ht="15.6" customHeight="1" x14ac:dyDescent="0.3">
      <c r="A21" s="6" t="s">
        <v>44</v>
      </c>
      <c r="B21" s="7">
        <v>1813000</v>
      </c>
      <c r="C21" s="7">
        <v>1813000</v>
      </c>
      <c r="D21" s="52">
        <f t="shared" si="0"/>
        <v>100</v>
      </c>
    </row>
    <row r="22" spans="1:4" ht="15.6" customHeight="1" x14ac:dyDescent="0.3">
      <c r="A22" s="6" t="s">
        <v>45</v>
      </c>
      <c r="B22" s="7">
        <v>307000</v>
      </c>
      <c r="C22" s="7">
        <v>307000</v>
      </c>
      <c r="D22" s="52">
        <f t="shared" si="0"/>
        <v>100</v>
      </c>
    </row>
    <row r="23" spans="1:4" ht="15.6" customHeight="1" x14ac:dyDescent="0.3">
      <c r="A23" s="6" t="s">
        <v>46</v>
      </c>
      <c r="B23" s="7">
        <v>705000</v>
      </c>
      <c r="C23" s="7">
        <v>705000</v>
      </c>
      <c r="D23" s="52">
        <f t="shared" si="0"/>
        <v>100</v>
      </c>
    </row>
    <row r="24" spans="1:4" ht="15.6" customHeight="1" x14ac:dyDescent="0.3">
      <c r="A24" s="6" t="s">
        <v>21</v>
      </c>
      <c r="B24" s="7">
        <v>728000</v>
      </c>
      <c r="C24" s="7">
        <v>728000</v>
      </c>
      <c r="D24" s="52">
        <f t="shared" si="0"/>
        <v>100</v>
      </c>
    </row>
    <row r="25" spans="1:4" ht="15.6" customHeight="1" x14ac:dyDescent="0.3">
      <c r="A25" s="6" t="s">
        <v>47</v>
      </c>
      <c r="B25" s="7">
        <v>1060000</v>
      </c>
      <c r="C25" s="7">
        <v>1060000</v>
      </c>
      <c r="D25" s="52">
        <f t="shared" si="0"/>
        <v>100</v>
      </c>
    </row>
    <row r="26" spans="1:4" ht="15.6" customHeight="1" x14ac:dyDescent="0.3">
      <c r="A26" s="6" t="s">
        <v>48</v>
      </c>
      <c r="B26" s="7">
        <v>1629000</v>
      </c>
      <c r="C26" s="7">
        <v>1629000</v>
      </c>
      <c r="D26" s="52">
        <f t="shared" si="0"/>
        <v>100</v>
      </c>
    </row>
    <row r="27" spans="1:4" ht="15.6" customHeight="1" x14ac:dyDescent="0.3">
      <c r="A27" s="6" t="s">
        <v>49</v>
      </c>
      <c r="B27" s="7">
        <v>1632000</v>
      </c>
      <c r="C27" s="7">
        <v>1632000</v>
      </c>
      <c r="D27" s="52">
        <f t="shared" si="0"/>
        <v>100</v>
      </c>
    </row>
    <row r="28" spans="1:4" ht="19.5" customHeight="1" x14ac:dyDescent="0.3">
      <c r="A28" s="9" t="s">
        <v>83</v>
      </c>
      <c r="B28" s="10">
        <f>SUM(B4:B27)</f>
        <v>26780000</v>
      </c>
      <c r="C28" s="10">
        <f>SUM(C4:C27)</f>
        <v>26780000</v>
      </c>
      <c r="D28" s="51">
        <f t="shared" si="0"/>
        <v>100</v>
      </c>
    </row>
  </sheetData>
  <mergeCells count="1">
    <mergeCell ref="A1:D1"/>
  </mergeCells>
  <pageMargins left="0.39370078740157483" right="0.39370078740157483" top="0.41" bottom="0.74803149606299213" header="0.31496062992125984" footer="0.31496062992125984"/>
  <pageSetup paperSize="9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0" tint="-0.249977111117893"/>
  </sheetPr>
  <dimension ref="A1:L8"/>
  <sheetViews>
    <sheetView view="pageBreakPreview" zoomScale="115" zoomScaleNormal="100" zoomScaleSheetLayoutView="115" workbookViewId="0">
      <selection activeCell="A9" sqref="A9:XFD14"/>
    </sheetView>
  </sheetViews>
  <sheetFormatPr defaultColWidth="9.109375" defaultRowHeight="15" x14ac:dyDescent="0.3"/>
  <cols>
    <col min="1" max="1" width="45.44140625" style="2" customWidth="1"/>
    <col min="2" max="2" width="17.5546875" style="2" customWidth="1"/>
    <col min="3" max="3" width="17.44140625" style="2" customWidth="1"/>
    <col min="4" max="4" width="14.55468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20" customHeight="1" x14ac:dyDescent="0.3">
      <c r="A1" s="88" t="s">
        <v>156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9.2" customHeight="1" x14ac:dyDescent="0.3">
      <c r="A4" s="6" t="s">
        <v>96</v>
      </c>
      <c r="B4" s="7">
        <v>1856000</v>
      </c>
      <c r="C4" s="7">
        <v>1855476</v>
      </c>
      <c r="D4" s="52">
        <f>C4/B4*100</f>
        <v>99.971767241379311</v>
      </c>
      <c r="J4" s="42"/>
      <c r="K4" s="42"/>
      <c r="L4" s="42"/>
    </row>
    <row r="5" spans="1:12" ht="19.5" customHeight="1" x14ac:dyDescent="0.3">
      <c r="A5" s="9" t="s">
        <v>83</v>
      </c>
      <c r="B5" s="10">
        <f>SUM(B4:B4)</f>
        <v>1856000</v>
      </c>
      <c r="C5" s="10">
        <f>SUM(C4:C4)</f>
        <v>1855476</v>
      </c>
      <c r="D5" s="51">
        <f>C5/B5*100</f>
        <v>99.971767241379311</v>
      </c>
      <c r="J5" s="42"/>
      <c r="K5" s="42"/>
      <c r="L5" s="42"/>
    </row>
    <row r="6" spans="1:12" x14ac:dyDescent="0.3">
      <c r="J6" s="42"/>
      <c r="K6" s="42"/>
      <c r="L6" s="42"/>
    </row>
    <row r="7" spans="1:12" ht="42.6" customHeight="1" x14ac:dyDescent="0.3">
      <c r="A7" s="85" t="s">
        <v>157</v>
      </c>
      <c r="B7" s="85"/>
      <c r="C7" s="85"/>
      <c r="D7" s="85"/>
      <c r="J7" s="42"/>
      <c r="K7" s="42"/>
      <c r="L7" s="42"/>
    </row>
    <row r="8" spans="1:12" x14ac:dyDescent="0.3">
      <c r="J8" s="42"/>
      <c r="K8" s="42"/>
      <c r="L8" s="42"/>
    </row>
  </sheetData>
  <mergeCells count="2">
    <mergeCell ref="A1:D1"/>
    <mergeCell ref="A7:D7"/>
  </mergeCells>
  <pageMargins left="0.39370078740157483" right="0.39370078740157483" top="0.68" bottom="0.74803149606299213" header="0.31496062992125984" footer="0.31496062992125984"/>
  <pageSetup paperSize="9" fitToHeight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rgb="FF0000FF"/>
    <pageSetUpPr fitToPage="1"/>
  </sheetPr>
  <dimension ref="A1:M36"/>
  <sheetViews>
    <sheetView view="pageBreakPreview" topLeftCell="A10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6.44140625" style="2" customWidth="1"/>
    <col min="2" max="2" width="17.5546875" style="2" customWidth="1"/>
    <col min="3" max="3" width="17.44140625" style="2" customWidth="1"/>
    <col min="4" max="4" width="13.77734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06.8" customHeight="1" x14ac:dyDescent="0.3">
      <c r="A1" s="87" t="s">
        <v>158</v>
      </c>
      <c r="B1" s="87"/>
      <c r="C1" s="87"/>
      <c r="D1" s="87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37.200000000000003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5.6" customHeight="1" x14ac:dyDescent="0.3">
      <c r="A4" s="6" t="s">
        <v>3</v>
      </c>
      <c r="B4" s="12">
        <v>116085000</v>
      </c>
      <c r="C4" s="12">
        <v>116085000</v>
      </c>
      <c r="D4" s="65">
        <f>C4/B4*100</f>
        <v>100</v>
      </c>
      <c r="J4" s="42"/>
      <c r="K4" s="42"/>
      <c r="L4" s="42"/>
      <c r="M4" s="42"/>
    </row>
    <row r="5" spans="1:13" ht="15.6" customHeight="1" x14ac:dyDescent="0.3">
      <c r="A5" s="6" t="s">
        <v>4</v>
      </c>
      <c r="B5" s="13">
        <v>39378592</v>
      </c>
      <c r="C5" s="13">
        <v>39378592</v>
      </c>
      <c r="D5" s="65">
        <f t="shared" ref="D5:D35" si="0">C5/B5*100</f>
        <v>100</v>
      </c>
      <c r="J5" s="42"/>
      <c r="K5" s="42"/>
      <c r="L5" s="42"/>
      <c r="M5" s="42"/>
    </row>
    <row r="6" spans="1:13" ht="15.6" customHeight="1" x14ac:dyDescent="0.3">
      <c r="A6" s="6" t="s">
        <v>28</v>
      </c>
      <c r="B6" s="13">
        <v>11245866.67</v>
      </c>
      <c r="C6" s="13">
        <v>11245866.67</v>
      </c>
      <c r="D6" s="65">
        <f t="shared" si="0"/>
        <v>100</v>
      </c>
      <c r="J6" s="42"/>
      <c r="K6" s="42"/>
      <c r="L6" s="42"/>
      <c r="M6" s="42"/>
    </row>
    <row r="7" spans="1:13" ht="15.6" customHeight="1" x14ac:dyDescent="0.3">
      <c r="A7" s="6" t="s">
        <v>29</v>
      </c>
      <c r="B7" s="13">
        <v>28260010.66</v>
      </c>
      <c r="C7" s="13">
        <v>28260010.66</v>
      </c>
      <c r="D7" s="65">
        <f t="shared" si="0"/>
        <v>100</v>
      </c>
      <c r="J7" s="42"/>
      <c r="K7" s="42"/>
      <c r="L7" s="42"/>
      <c r="M7" s="42"/>
    </row>
    <row r="8" spans="1:13" ht="15.6" customHeight="1" x14ac:dyDescent="0.3">
      <c r="A8" s="6" t="s">
        <v>30</v>
      </c>
      <c r="B8" s="13">
        <v>936100</v>
      </c>
      <c r="C8" s="13">
        <v>936100</v>
      </c>
      <c r="D8" s="65">
        <f t="shared" si="0"/>
        <v>100</v>
      </c>
      <c r="J8" s="42"/>
      <c r="K8" s="42"/>
      <c r="L8" s="42"/>
      <c r="M8" s="42"/>
    </row>
    <row r="9" spans="1:13" ht="15.6" customHeight="1" x14ac:dyDescent="0.3">
      <c r="A9" s="6" t="s">
        <v>31</v>
      </c>
      <c r="B9" s="13">
        <v>2613743.67</v>
      </c>
      <c r="C9" s="13">
        <v>2613743.67</v>
      </c>
      <c r="D9" s="65">
        <f t="shared" si="0"/>
        <v>100</v>
      </c>
      <c r="J9" s="42"/>
      <c r="K9" s="42"/>
      <c r="L9" s="42"/>
      <c r="M9" s="42"/>
    </row>
    <row r="10" spans="1:13" ht="15.6" customHeight="1" x14ac:dyDescent="0.3">
      <c r="A10" s="6" t="s">
        <v>16</v>
      </c>
      <c r="B10" s="13">
        <v>18727500</v>
      </c>
      <c r="C10" s="13">
        <v>18727500</v>
      </c>
      <c r="D10" s="65">
        <f t="shared" si="0"/>
        <v>100</v>
      </c>
      <c r="J10" s="42"/>
      <c r="K10" s="42"/>
      <c r="L10" s="42"/>
      <c r="M10" s="42"/>
    </row>
    <row r="11" spans="1:13" ht="15.6" customHeight="1" x14ac:dyDescent="0.3">
      <c r="A11" s="6" t="s">
        <v>32</v>
      </c>
      <c r="B11" s="13">
        <v>17530191.32</v>
      </c>
      <c r="C11" s="13">
        <v>17529947.32</v>
      </c>
      <c r="D11" s="65">
        <f t="shared" si="0"/>
        <v>99.998608115590145</v>
      </c>
      <c r="J11" s="42"/>
      <c r="K11" s="42"/>
      <c r="L11" s="42"/>
      <c r="M11" s="42"/>
    </row>
    <row r="12" spans="1:13" ht="15.6" customHeight="1" x14ac:dyDescent="0.3">
      <c r="A12" s="6" t="s">
        <v>33</v>
      </c>
      <c r="B12" s="13">
        <v>4946266.67</v>
      </c>
      <c r="C12" s="13">
        <v>4946266.67</v>
      </c>
      <c r="D12" s="65">
        <f t="shared" si="0"/>
        <v>100</v>
      </c>
      <c r="J12" s="42"/>
      <c r="K12" s="42"/>
      <c r="L12" s="42"/>
      <c r="M12" s="42"/>
    </row>
    <row r="13" spans="1:13" ht="15.6" customHeight="1" x14ac:dyDescent="0.3">
      <c r="A13" s="6" t="s">
        <v>17</v>
      </c>
      <c r="B13" s="13">
        <v>4200000</v>
      </c>
      <c r="C13" s="13">
        <v>4200000</v>
      </c>
      <c r="D13" s="65">
        <f t="shared" si="0"/>
        <v>100</v>
      </c>
      <c r="J13" s="42"/>
      <c r="K13" s="42"/>
      <c r="L13" s="42"/>
      <c r="M13" s="42"/>
    </row>
    <row r="14" spans="1:13" ht="15.6" customHeight="1" x14ac:dyDescent="0.3">
      <c r="A14" s="6" t="s">
        <v>34</v>
      </c>
      <c r="B14" s="13">
        <v>19931319.870000001</v>
      </c>
      <c r="C14" s="13">
        <v>19730370.66</v>
      </c>
      <c r="D14" s="65">
        <f t="shared" si="0"/>
        <v>98.991791756337904</v>
      </c>
      <c r="J14" s="42"/>
      <c r="K14" s="42"/>
      <c r="L14" s="42"/>
      <c r="M14" s="42"/>
    </row>
    <row r="15" spans="1:13" ht="15.6" customHeight="1" x14ac:dyDescent="0.3">
      <c r="A15" s="6" t="s">
        <v>35</v>
      </c>
      <c r="B15" s="13">
        <v>9885614.5700000003</v>
      </c>
      <c r="C15" s="13">
        <v>9885614.5700000003</v>
      </c>
      <c r="D15" s="65">
        <f t="shared" si="0"/>
        <v>100</v>
      </c>
      <c r="J15" s="42"/>
      <c r="K15" s="42"/>
      <c r="L15" s="42"/>
      <c r="M15" s="42"/>
    </row>
    <row r="16" spans="1:13" ht="15.6" customHeight="1" x14ac:dyDescent="0.3">
      <c r="A16" s="6" t="s">
        <v>5</v>
      </c>
      <c r="B16" s="13">
        <v>32744137.309999999</v>
      </c>
      <c r="C16" s="13">
        <v>32744137.309999999</v>
      </c>
      <c r="D16" s="65">
        <f t="shared" si="0"/>
        <v>100</v>
      </c>
      <c r="J16" s="42"/>
      <c r="K16" s="42"/>
      <c r="L16" s="42"/>
      <c r="M16" s="42"/>
    </row>
    <row r="17" spans="1:4" ht="15.6" customHeight="1" x14ac:dyDescent="0.3">
      <c r="A17" s="6" t="s">
        <v>36</v>
      </c>
      <c r="B17" s="13">
        <v>19376872</v>
      </c>
      <c r="C17" s="13">
        <v>19376872</v>
      </c>
      <c r="D17" s="65">
        <f t="shared" si="0"/>
        <v>100</v>
      </c>
    </row>
    <row r="18" spans="1:4" ht="15.6" customHeight="1" x14ac:dyDescent="0.3">
      <c r="A18" s="6" t="s">
        <v>37</v>
      </c>
      <c r="B18" s="13">
        <v>16671476.01</v>
      </c>
      <c r="C18" s="13">
        <v>16671476.01</v>
      </c>
      <c r="D18" s="65">
        <f t="shared" si="0"/>
        <v>100</v>
      </c>
    </row>
    <row r="19" spans="1:4" ht="15.6" customHeight="1" x14ac:dyDescent="0.3">
      <c r="A19" s="6" t="s">
        <v>38</v>
      </c>
      <c r="B19" s="13">
        <v>9793356.9900000002</v>
      </c>
      <c r="C19" s="13">
        <v>9793356.9900000002</v>
      </c>
      <c r="D19" s="65">
        <f t="shared" si="0"/>
        <v>100</v>
      </c>
    </row>
    <row r="20" spans="1:4" ht="15.6" customHeight="1" x14ac:dyDescent="0.3">
      <c r="A20" s="6" t="s">
        <v>22</v>
      </c>
      <c r="B20" s="13">
        <v>22215331.690000001</v>
      </c>
      <c r="C20" s="13">
        <v>22215331.66</v>
      </c>
      <c r="D20" s="65">
        <f t="shared" si="0"/>
        <v>99.999999864958127</v>
      </c>
    </row>
    <row r="21" spans="1:4" ht="15.6" customHeight="1" x14ac:dyDescent="0.3">
      <c r="A21" s="6" t="s">
        <v>39</v>
      </c>
      <c r="B21" s="13">
        <v>14043855.67</v>
      </c>
      <c r="C21" s="13">
        <v>14043150.67</v>
      </c>
      <c r="D21" s="65">
        <f t="shared" si="0"/>
        <v>99.994980011069856</v>
      </c>
    </row>
    <row r="22" spans="1:4" ht="15.6" customHeight="1" x14ac:dyDescent="0.3">
      <c r="A22" s="6" t="s">
        <v>40</v>
      </c>
      <c r="B22" s="13">
        <v>37968668.759999998</v>
      </c>
      <c r="C22" s="13">
        <v>37541568.119999997</v>
      </c>
      <c r="D22" s="65">
        <f t="shared" si="0"/>
        <v>98.875123479572849</v>
      </c>
    </row>
    <row r="23" spans="1:4" ht="15.6" customHeight="1" x14ac:dyDescent="0.3">
      <c r="A23" s="6" t="s">
        <v>41</v>
      </c>
      <c r="B23" s="13">
        <v>2787500</v>
      </c>
      <c r="C23" s="13">
        <v>2787500</v>
      </c>
      <c r="D23" s="65">
        <f t="shared" si="0"/>
        <v>100</v>
      </c>
    </row>
    <row r="24" spans="1:4" ht="15.6" customHeight="1" x14ac:dyDescent="0.3">
      <c r="A24" s="6" t="s">
        <v>42</v>
      </c>
      <c r="B24" s="13">
        <v>14767205</v>
      </c>
      <c r="C24" s="13">
        <v>14767205</v>
      </c>
      <c r="D24" s="65">
        <f t="shared" si="0"/>
        <v>100</v>
      </c>
    </row>
    <row r="25" spans="1:4" ht="15.6" customHeight="1" x14ac:dyDescent="0.3">
      <c r="A25" s="6" t="s">
        <v>43</v>
      </c>
      <c r="B25" s="13">
        <v>25564284.010000002</v>
      </c>
      <c r="C25" s="13">
        <v>25564284.010000002</v>
      </c>
      <c r="D25" s="65">
        <f t="shared" si="0"/>
        <v>100</v>
      </c>
    </row>
    <row r="26" spans="1:4" ht="15.6" customHeight="1" x14ac:dyDescent="0.3">
      <c r="A26" s="6" t="s">
        <v>19</v>
      </c>
      <c r="B26" s="13">
        <v>12744647.449999999</v>
      </c>
      <c r="C26" s="13">
        <v>12744647.449999999</v>
      </c>
      <c r="D26" s="65">
        <f t="shared" si="0"/>
        <v>100</v>
      </c>
    </row>
    <row r="27" spans="1:4" ht="15.6" customHeight="1" x14ac:dyDescent="0.3">
      <c r="A27" s="6" t="s">
        <v>44</v>
      </c>
      <c r="B27" s="13">
        <v>31042020</v>
      </c>
      <c r="C27" s="13">
        <v>31042020</v>
      </c>
      <c r="D27" s="65">
        <f t="shared" si="0"/>
        <v>100</v>
      </c>
    </row>
    <row r="28" spans="1:4" ht="15.6" customHeight="1" x14ac:dyDescent="0.3">
      <c r="A28" s="6" t="s">
        <v>45</v>
      </c>
      <c r="B28" s="13">
        <v>7730732.6699999999</v>
      </c>
      <c r="C28" s="13">
        <v>7730732.6699999999</v>
      </c>
      <c r="D28" s="65">
        <f t="shared" si="0"/>
        <v>100</v>
      </c>
    </row>
    <row r="29" spans="1:4" ht="15.6" customHeight="1" x14ac:dyDescent="0.3">
      <c r="A29" s="6" t="s">
        <v>46</v>
      </c>
      <c r="B29" s="13">
        <v>12140333.33</v>
      </c>
      <c r="C29" s="13">
        <v>12140333.33</v>
      </c>
      <c r="D29" s="65">
        <f t="shared" si="0"/>
        <v>100</v>
      </c>
    </row>
    <row r="30" spans="1:4" ht="15.6" customHeight="1" x14ac:dyDescent="0.3">
      <c r="A30" s="6" t="s">
        <v>7</v>
      </c>
      <c r="B30" s="13">
        <v>14386733.640000001</v>
      </c>
      <c r="C30" s="13">
        <v>14274680</v>
      </c>
      <c r="D30" s="65">
        <f t="shared" si="0"/>
        <v>99.221132170762843</v>
      </c>
    </row>
    <row r="31" spans="1:4" ht="15.6" customHeight="1" x14ac:dyDescent="0.3">
      <c r="A31" s="6" t="s">
        <v>21</v>
      </c>
      <c r="B31" s="12">
        <v>22563951.859999999</v>
      </c>
      <c r="C31" s="12">
        <v>22563951.859999999</v>
      </c>
      <c r="D31" s="65">
        <f t="shared" si="0"/>
        <v>100</v>
      </c>
    </row>
    <row r="32" spans="1:4" ht="15.6" customHeight="1" x14ac:dyDescent="0.3">
      <c r="A32" s="6" t="s">
        <v>47</v>
      </c>
      <c r="B32" s="13">
        <v>12323823.970000001</v>
      </c>
      <c r="C32" s="13">
        <v>12222072</v>
      </c>
      <c r="D32" s="65">
        <f t="shared" si="0"/>
        <v>99.174347424568083</v>
      </c>
    </row>
    <row r="33" spans="1:4" ht="15.6" customHeight="1" x14ac:dyDescent="0.3">
      <c r="A33" s="6" t="s">
        <v>48</v>
      </c>
      <c r="B33" s="13">
        <v>7693602.6699999999</v>
      </c>
      <c r="C33" s="13">
        <v>7693602.6699999999</v>
      </c>
      <c r="D33" s="65">
        <f t="shared" si="0"/>
        <v>100</v>
      </c>
    </row>
    <row r="34" spans="1:4" ht="15.6" customHeight="1" x14ac:dyDescent="0.3">
      <c r="A34" s="6" t="s">
        <v>49</v>
      </c>
      <c r="B34" s="13">
        <v>56329761.32</v>
      </c>
      <c r="C34" s="13">
        <v>34707869.579999998</v>
      </c>
      <c r="D34" s="65">
        <f t="shared" si="0"/>
        <v>61.61550975305996</v>
      </c>
    </row>
    <row r="35" spans="1:4" ht="19.5" customHeight="1" x14ac:dyDescent="0.3">
      <c r="A35" s="9" t="s">
        <v>83</v>
      </c>
      <c r="B35" s="10">
        <f>SUM(B4:B34)</f>
        <v>646628499.77999997</v>
      </c>
      <c r="C35" s="10">
        <f>SUM(C4:C34)</f>
        <v>624163803.55000007</v>
      </c>
      <c r="D35" s="66">
        <f t="shared" si="0"/>
        <v>96.525872856262453</v>
      </c>
    </row>
    <row r="36" spans="1:4" x14ac:dyDescent="0.3">
      <c r="B36" s="23"/>
    </row>
  </sheetData>
  <mergeCells count="1">
    <mergeCell ref="A1:D1"/>
  </mergeCells>
  <pageMargins left="0.39370078740157483" right="0.39370078740157483" top="0.23" bottom="0.27559055118110237" header="0.17" footer="0.31496062992125984"/>
  <pageSetup paperSize="9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0" tint="-0.249977111117893"/>
  </sheetPr>
  <dimension ref="A1:L35"/>
  <sheetViews>
    <sheetView view="pageBreakPreview" topLeftCell="A10" zoomScale="115" zoomScaleNormal="100" zoomScaleSheetLayoutView="115" workbookViewId="0">
      <selection activeCell="A37" sqref="A37:XFD42"/>
    </sheetView>
  </sheetViews>
  <sheetFormatPr defaultColWidth="9.33203125" defaultRowHeight="15" x14ac:dyDescent="0.3"/>
  <cols>
    <col min="1" max="1" width="45.77734375" style="2" customWidth="1"/>
    <col min="2" max="3" width="17.21875" style="2" customWidth="1"/>
    <col min="4" max="4" width="1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33203125" style="2"/>
  </cols>
  <sheetData>
    <row r="1" spans="1:12" ht="94.8" customHeight="1" x14ac:dyDescent="0.3">
      <c r="A1" s="88" t="s">
        <v>159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12">
        <v>1043600</v>
      </c>
      <c r="C4" s="12">
        <v>801773.11</v>
      </c>
      <c r="D4" s="65">
        <f>C4/B4*100</f>
        <v>76.827626485243385</v>
      </c>
      <c r="J4" s="42"/>
      <c r="K4" s="42"/>
      <c r="L4" s="42"/>
    </row>
    <row r="5" spans="1:12" ht="15.6" customHeight="1" x14ac:dyDescent="0.3">
      <c r="A5" s="6" t="s">
        <v>4</v>
      </c>
      <c r="B5" s="13">
        <v>190000</v>
      </c>
      <c r="C5" s="13">
        <v>131000</v>
      </c>
      <c r="D5" s="65">
        <f t="shared" ref="D5:D35" si="0">C5/B5*100</f>
        <v>68.94736842105263</v>
      </c>
      <c r="J5" s="42"/>
      <c r="K5" s="42"/>
      <c r="L5" s="42"/>
    </row>
    <row r="6" spans="1:12" ht="15.6" customHeight="1" x14ac:dyDescent="0.3">
      <c r="A6" s="6" t="s">
        <v>28</v>
      </c>
      <c r="B6" s="13">
        <v>358000</v>
      </c>
      <c r="C6" s="13">
        <v>349900</v>
      </c>
      <c r="D6" s="65">
        <f t="shared" si="0"/>
        <v>97.737430167597765</v>
      </c>
      <c r="J6" s="42"/>
      <c r="K6" s="42"/>
      <c r="L6" s="42"/>
    </row>
    <row r="7" spans="1:12" ht="15.6" customHeight="1" x14ac:dyDescent="0.3">
      <c r="A7" s="6" t="s">
        <v>29</v>
      </c>
      <c r="B7" s="13">
        <v>266800</v>
      </c>
      <c r="C7" s="13">
        <v>78800</v>
      </c>
      <c r="D7" s="65">
        <f t="shared" si="0"/>
        <v>29.535232383808097</v>
      </c>
      <c r="J7" s="42"/>
      <c r="K7" s="42"/>
      <c r="L7" s="42"/>
    </row>
    <row r="8" spans="1:12" ht="15.6" customHeight="1" x14ac:dyDescent="0.3">
      <c r="A8" s="6" t="s">
        <v>30</v>
      </c>
      <c r="B8" s="13">
        <v>51200</v>
      </c>
      <c r="C8" s="13">
        <v>28800</v>
      </c>
      <c r="D8" s="65">
        <f t="shared" si="0"/>
        <v>56.25</v>
      </c>
      <c r="J8" s="42"/>
      <c r="K8" s="42"/>
      <c r="L8" s="42"/>
    </row>
    <row r="9" spans="1:12" ht="15.6" customHeight="1" x14ac:dyDescent="0.3">
      <c r="A9" s="6" t="s">
        <v>31</v>
      </c>
      <c r="B9" s="13">
        <v>73600</v>
      </c>
      <c r="C9" s="13">
        <v>60600</v>
      </c>
      <c r="D9" s="65">
        <f t="shared" si="0"/>
        <v>82.33695652173914</v>
      </c>
      <c r="J9" s="42"/>
      <c r="K9" s="42"/>
      <c r="L9" s="42"/>
    </row>
    <row r="10" spans="1:12" ht="15.6" customHeight="1" x14ac:dyDescent="0.3">
      <c r="A10" s="6" t="s">
        <v>16</v>
      </c>
      <c r="B10" s="13">
        <v>78200</v>
      </c>
      <c r="C10" s="13">
        <v>78200</v>
      </c>
      <c r="D10" s="65">
        <f t="shared" si="0"/>
        <v>100</v>
      </c>
      <c r="J10" s="42"/>
      <c r="K10" s="42"/>
      <c r="L10" s="42"/>
    </row>
    <row r="11" spans="1:12" ht="15.6" customHeight="1" x14ac:dyDescent="0.3">
      <c r="A11" s="6" t="s">
        <v>32</v>
      </c>
      <c r="B11" s="13">
        <v>209600</v>
      </c>
      <c r="C11" s="13">
        <v>162900</v>
      </c>
      <c r="D11" s="65">
        <f t="shared" si="0"/>
        <v>77.719465648854964</v>
      </c>
      <c r="J11" s="42"/>
      <c r="K11" s="42"/>
      <c r="L11" s="42"/>
    </row>
    <row r="12" spans="1:12" ht="15.6" customHeight="1" x14ac:dyDescent="0.3">
      <c r="A12" s="6" t="s">
        <v>33</v>
      </c>
      <c r="B12" s="13">
        <v>99600</v>
      </c>
      <c r="C12" s="13">
        <v>41000</v>
      </c>
      <c r="D12" s="65">
        <f t="shared" si="0"/>
        <v>41.164658634538156</v>
      </c>
      <c r="J12" s="42"/>
      <c r="K12" s="42"/>
      <c r="L12" s="42"/>
    </row>
    <row r="13" spans="1:12" ht="15.6" customHeight="1" x14ac:dyDescent="0.3">
      <c r="A13" s="6" t="s">
        <v>17</v>
      </c>
      <c r="B13" s="13">
        <v>88000</v>
      </c>
      <c r="C13" s="13">
        <v>84700</v>
      </c>
      <c r="D13" s="65">
        <f t="shared" si="0"/>
        <v>96.25</v>
      </c>
      <c r="J13" s="42"/>
      <c r="K13" s="42"/>
      <c r="L13" s="42"/>
    </row>
    <row r="14" spans="1:12" ht="15.6" customHeight="1" x14ac:dyDescent="0.3">
      <c r="A14" s="6" t="s">
        <v>34</v>
      </c>
      <c r="B14" s="13">
        <v>310400</v>
      </c>
      <c r="C14" s="13">
        <v>222300</v>
      </c>
      <c r="D14" s="65">
        <f t="shared" si="0"/>
        <v>71.617268041237111</v>
      </c>
      <c r="J14" s="42"/>
      <c r="K14" s="42"/>
      <c r="L14" s="42"/>
    </row>
    <row r="15" spans="1:12" ht="15.6" customHeight="1" x14ac:dyDescent="0.3">
      <c r="A15" s="6" t="s">
        <v>35</v>
      </c>
      <c r="B15" s="13">
        <v>16800</v>
      </c>
      <c r="C15" s="13">
        <v>2800</v>
      </c>
      <c r="D15" s="65">
        <f t="shared" si="0"/>
        <v>16.666666666666664</v>
      </c>
    </row>
    <row r="16" spans="1:12" ht="15.6" customHeight="1" x14ac:dyDescent="0.3">
      <c r="A16" s="6" t="s">
        <v>5</v>
      </c>
      <c r="B16" s="13">
        <v>64800</v>
      </c>
      <c r="C16" s="13">
        <v>64800</v>
      </c>
      <c r="D16" s="65">
        <f t="shared" si="0"/>
        <v>100</v>
      </c>
    </row>
    <row r="17" spans="1:4" ht="15.6" customHeight="1" x14ac:dyDescent="0.3">
      <c r="A17" s="6" t="s">
        <v>36</v>
      </c>
      <c r="B17" s="13">
        <v>98800</v>
      </c>
      <c r="C17" s="13">
        <v>48300</v>
      </c>
      <c r="D17" s="65">
        <f t="shared" si="0"/>
        <v>48.886639676113361</v>
      </c>
    </row>
    <row r="18" spans="1:4" ht="15.6" customHeight="1" x14ac:dyDescent="0.3">
      <c r="A18" s="6" t="s">
        <v>37</v>
      </c>
      <c r="B18" s="13">
        <v>197200</v>
      </c>
      <c r="C18" s="13">
        <v>193300</v>
      </c>
      <c r="D18" s="65">
        <f t="shared" si="0"/>
        <v>98.022312373225148</v>
      </c>
    </row>
    <row r="19" spans="1:4" ht="15.6" customHeight="1" x14ac:dyDescent="0.3">
      <c r="A19" s="6" t="s">
        <v>38</v>
      </c>
      <c r="B19" s="13">
        <v>259600</v>
      </c>
      <c r="C19" s="13">
        <v>130400</v>
      </c>
      <c r="D19" s="65">
        <f t="shared" si="0"/>
        <v>50.231124807396</v>
      </c>
    </row>
    <row r="20" spans="1:4" ht="15.6" customHeight="1" x14ac:dyDescent="0.3">
      <c r="A20" s="6" t="s">
        <v>22</v>
      </c>
      <c r="B20" s="13">
        <v>98800</v>
      </c>
      <c r="C20" s="13">
        <v>42000</v>
      </c>
      <c r="D20" s="65">
        <f t="shared" si="0"/>
        <v>42.51012145748988</v>
      </c>
    </row>
    <row r="21" spans="1:4" ht="15.6" customHeight="1" x14ac:dyDescent="0.3">
      <c r="A21" s="6" t="s">
        <v>39</v>
      </c>
      <c r="B21" s="13">
        <v>124800</v>
      </c>
      <c r="C21" s="13">
        <v>124800</v>
      </c>
      <c r="D21" s="65">
        <f t="shared" si="0"/>
        <v>100</v>
      </c>
    </row>
    <row r="22" spans="1:4" ht="15.6" customHeight="1" x14ac:dyDescent="0.3">
      <c r="A22" s="6" t="s">
        <v>40</v>
      </c>
      <c r="B22" s="13">
        <v>156200</v>
      </c>
      <c r="C22" s="13">
        <v>25200</v>
      </c>
      <c r="D22" s="65">
        <f t="shared" si="0"/>
        <v>16.13316261203585</v>
      </c>
    </row>
    <row r="23" spans="1:4" ht="15.6" customHeight="1" x14ac:dyDescent="0.3">
      <c r="A23" s="6" t="s">
        <v>41</v>
      </c>
      <c r="B23" s="13">
        <v>51200</v>
      </c>
      <c r="C23" s="13">
        <v>16800</v>
      </c>
      <c r="D23" s="65">
        <f t="shared" si="0"/>
        <v>32.8125</v>
      </c>
    </row>
    <row r="24" spans="1:4" ht="15.6" customHeight="1" x14ac:dyDescent="0.3">
      <c r="A24" s="6" t="s">
        <v>42</v>
      </c>
      <c r="B24" s="13">
        <v>71200</v>
      </c>
      <c r="C24" s="13">
        <v>36704</v>
      </c>
      <c r="D24" s="65">
        <f t="shared" si="0"/>
        <v>51.550561797752813</v>
      </c>
    </row>
    <row r="25" spans="1:4" ht="15.6" customHeight="1" x14ac:dyDescent="0.3">
      <c r="A25" s="6" t="s">
        <v>43</v>
      </c>
      <c r="B25" s="13">
        <v>147200</v>
      </c>
      <c r="C25" s="13">
        <v>45200</v>
      </c>
      <c r="D25" s="65">
        <f t="shared" si="0"/>
        <v>30.706521739130434</v>
      </c>
    </row>
    <row r="26" spans="1:4" ht="15.6" customHeight="1" x14ac:dyDescent="0.3">
      <c r="A26" s="6" t="s">
        <v>19</v>
      </c>
      <c r="B26" s="13">
        <v>88000</v>
      </c>
      <c r="C26" s="13">
        <v>57800</v>
      </c>
      <c r="D26" s="65">
        <f t="shared" si="0"/>
        <v>65.681818181818187</v>
      </c>
    </row>
    <row r="27" spans="1:4" ht="15.6" customHeight="1" x14ac:dyDescent="0.3">
      <c r="A27" s="6" t="s">
        <v>44</v>
      </c>
      <c r="B27" s="13">
        <v>36400</v>
      </c>
      <c r="C27" s="13">
        <v>36147.279999999999</v>
      </c>
      <c r="D27" s="65">
        <f t="shared" si="0"/>
        <v>99.305714285714288</v>
      </c>
    </row>
    <row r="28" spans="1:4" ht="15.6" customHeight="1" x14ac:dyDescent="0.3">
      <c r="A28" s="6" t="s">
        <v>45</v>
      </c>
      <c r="B28" s="13">
        <v>12000</v>
      </c>
      <c r="C28" s="13">
        <v>0</v>
      </c>
      <c r="D28" s="65">
        <f t="shared" si="0"/>
        <v>0</v>
      </c>
    </row>
    <row r="29" spans="1:4" ht="15.6" customHeight="1" x14ac:dyDescent="0.3">
      <c r="A29" s="6" t="s">
        <v>46</v>
      </c>
      <c r="B29" s="13">
        <v>65200</v>
      </c>
      <c r="C29" s="13">
        <v>33600</v>
      </c>
      <c r="D29" s="65">
        <f t="shared" si="0"/>
        <v>51.533742331288344</v>
      </c>
    </row>
    <row r="30" spans="1:4" ht="15.6" customHeight="1" x14ac:dyDescent="0.3">
      <c r="A30" s="6" t="s">
        <v>7</v>
      </c>
      <c r="B30" s="13">
        <v>136000</v>
      </c>
      <c r="C30" s="13">
        <v>67900</v>
      </c>
      <c r="D30" s="65">
        <f t="shared" si="0"/>
        <v>49.926470588235297</v>
      </c>
    </row>
    <row r="31" spans="1:4" ht="15.6" customHeight="1" x14ac:dyDescent="0.3">
      <c r="A31" s="6" t="s">
        <v>21</v>
      </c>
      <c r="B31" s="12">
        <v>102400</v>
      </c>
      <c r="C31" s="12">
        <v>76100</v>
      </c>
      <c r="D31" s="65">
        <f t="shared" si="0"/>
        <v>74.31640625</v>
      </c>
    </row>
    <row r="32" spans="1:4" ht="15.6" customHeight="1" x14ac:dyDescent="0.3">
      <c r="A32" s="6" t="s">
        <v>47</v>
      </c>
      <c r="B32" s="13">
        <v>166000</v>
      </c>
      <c r="C32" s="13">
        <v>158100</v>
      </c>
      <c r="D32" s="65">
        <f t="shared" si="0"/>
        <v>95.240963855421683</v>
      </c>
    </row>
    <row r="33" spans="1:4" ht="15.6" customHeight="1" x14ac:dyDescent="0.3">
      <c r="A33" s="6" t="s">
        <v>48</v>
      </c>
      <c r="B33" s="13">
        <v>138400</v>
      </c>
      <c r="C33" s="13">
        <v>105400</v>
      </c>
      <c r="D33" s="65">
        <f t="shared" si="0"/>
        <v>76.156069364161851</v>
      </c>
    </row>
    <row r="34" spans="1:4" ht="15.6" customHeight="1" x14ac:dyDescent="0.3">
      <c r="A34" s="6" t="s">
        <v>49</v>
      </c>
      <c r="B34" s="13">
        <v>74000</v>
      </c>
      <c r="C34" s="13">
        <v>30500</v>
      </c>
      <c r="D34" s="65">
        <f t="shared" si="0"/>
        <v>41.216216216216218</v>
      </c>
    </row>
    <row r="35" spans="1:4" ht="19.5" customHeight="1" x14ac:dyDescent="0.3">
      <c r="A35" s="9" t="s">
        <v>83</v>
      </c>
      <c r="B35" s="10">
        <f t="shared" ref="B35" si="1">SUM(B4:B34)</f>
        <v>4874000</v>
      </c>
      <c r="C35" s="10">
        <f>SUM(C4:C34)</f>
        <v>3335824.3899999997</v>
      </c>
      <c r="D35" s="66">
        <f t="shared" si="0"/>
        <v>68.441206196142787</v>
      </c>
    </row>
  </sheetData>
  <mergeCells count="1">
    <mergeCell ref="A1:D1"/>
  </mergeCells>
  <pageMargins left="0.39370078740157483" right="0.39370078740157483" top="0.24" bottom="0.37" header="0.17" footer="0.31496062992125984"/>
  <pageSetup paperSize="9" fitToHeight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0" tint="-0.249977111117893"/>
  </sheetPr>
  <dimension ref="A1:L35"/>
  <sheetViews>
    <sheetView view="pageBreakPreview" topLeftCell="A10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4.109375" style="2" customWidth="1"/>
    <col min="2" max="2" width="18" style="2" customWidth="1"/>
    <col min="3" max="3" width="18.109375" style="2" customWidth="1"/>
    <col min="4" max="4" width="14.77734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86.4" customHeight="1" x14ac:dyDescent="0.3">
      <c r="A1" s="87" t="s">
        <v>160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8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100458700</v>
      </c>
      <c r="C4" s="7">
        <v>97107478.989999995</v>
      </c>
      <c r="D4" s="52">
        <f>C4/B4*100</f>
        <v>96.664080851135836</v>
      </c>
      <c r="J4" s="42"/>
      <c r="K4" s="42"/>
      <c r="L4" s="42"/>
    </row>
    <row r="5" spans="1:12" ht="15.6" customHeight="1" x14ac:dyDescent="0.3">
      <c r="A5" s="6" t="s">
        <v>4</v>
      </c>
      <c r="B5" s="7">
        <v>21258800</v>
      </c>
      <c r="C5" s="7">
        <v>20754255</v>
      </c>
      <c r="D5" s="52">
        <f t="shared" ref="D5:D35" si="0">C5/B5*100</f>
        <v>97.626653432931292</v>
      </c>
      <c r="J5" s="42"/>
      <c r="K5" s="42"/>
      <c r="L5" s="42"/>
    </row>
    <row r="6" spans="1:12" ht="15.6" customHeight="1" x14ac:dyDescent="0.3">
      <c r="A6" s="6" t="s">
        <v>28</v>
      </c>
      <c r="B6" s="7">
        <v>20345900</v>
      </c>
      <c r="C6" s="7">
        <v>20136752.469999999</v>
      </c>
      <c r="D6" s="52">
        <f t="shared" si="0"/>
        <v>98.972040902589711</v>
      </c>
      <c r="J6" s="42"/>
      <c r="K6" s="42"/>
      <c r="L6" s="42"/>
    </row>
    <row r="7" spans="1:12" ht="15.6" customHeight="1" x14ac:dyDescent="0.3">
      <c r="A7" s="6" t="s">
        <v>29</v>
      </c>
      <c r="B7" s="7">
        <v>11318900</v>
      </c>
      <c r="C7" s="7">
        <v>10405941.1</v>
      </c>
      <c r="D7" s="52">
        <f t="shared" si="0"/>
        <v>91.934208271121747</v>
      </c>
      <c r="J7" s="42"/>
      <c r="K7" s="42"/>
      <c r="L7" s="42"/>
    </row>
    <row r="8" spans="1:12" ht="15.6" customHeight="1" x14ac:dyDescent="0.3">
      <c r="A8" s="6" t="s">
        <v>30</v>
      </c>
      <c r="B8" s="7">
        <v>3984200</v>
      </c>
      <c r="C8" s="7">
        <v>3798988.22</v>
      </c>
      <c r="D8" s="52">
        <f t="shared" si="0"/>
        <v>95.351343306058936</v>
      </c>
      <c r="J8" s="42"/>
      <c r="K8" s="42"/>
      <c r="L8" s="42"/>
    </row>
    <row r="9" spans="1:12" ht="15.6" customHeight="1" x14ac:dyDescent="0.3">
      <c r="A9" s="6" t="s">
        <v>31</v>
      </c>
      <c r="B9" s="7">
        <v>4733700</v>
      </c>
      <c r="C9" s="7">
        <v>4687123.43</v>
      </c>
      <c r="D9" s="52">
        <f t="shared" si="0"/>
        <v>99.016064178127039</v>
      </c>
    </row>
    <row r="10" spans="1:12" ht="15.6" customHeight="1" x14ac:dyDescent="0.3">
      <c r="A10" s="6" t="s">
        <v>16</v>
      </c>
      <c r="B10" s="7">
        <v>15257700</v>
      </c>
      <c r="C10" s="7">
        <v>15043749</v>
      </c>
      <c r="D10" s="52">
        <f t="shared" si="0"/>
        <v>98.597750643937161</v>
      </c>
    </row>
    <row r="11" spans="1:12" ht="15.6" customHeight="1" x14ac:dyDescent="0.3">
      <c r="A11" s="6" t="s">
        <v>32</v>
      </c>
      <c r="B11" s="7">
        <v>6450300</v>
      </c>
      <c r="C11" s="7">
        <v>6050977.7300000004</v>
      </c>
      <c r="D11" s="52">
        <f t="shared" si="0"/>
        <v>93.809244996356767</v>
      </c>
    </row>
    <row r="12" spans="1:12" ht="15.6" customHeight="1" x14ac:dyDescent="0.3">
      <c r="A12" s="6" t="s">
        <v>33</v>
      </c>
      <c r="B12" s="7">
        <v>4598200</v>
      </c>
      <c r="C12" s="7">
        <v>3940225</v>
      </c>
      <c r="D12" s="52">
        <f t="shared" si="0"/>
        <v>85.69059632029925</v>
      </c>
    </row>
    <row r="13" spans="1:12" ht="15.6" customHeight="1" x14ac:dyDescent="0.3">
      <c r="A13" s="6" t="s">
        <v>17</v>
      </c>
      <c r="B13" s="7">
        <v>5356800</v>
      </c>
      <c r="C13" s="7">
        <v>4700117.47</v>
      </c>
      <c r="D13" s="52">
        <f t="shared" si="0"/>
        <v>87.741141539725206</v>
      </c>
    </row>
    <row r="14" spans="1:12" ht="15.6" customHeight="1" x14ac:dyDescent="0.3">
      <c r="A14" s="6" t="s">
        <v>34</v>
      </c>
      <c r="B14" s="7">
        <v>15604100</v>
      </c>
      <c r="C14" s="7">
        <v>14936388.18</v>
      </c>
      <c r="D14" s="52">
        <f t="shared" si="0"/>
        <v>95.72092065546876</v>
      </c>
    </row>
    <row r="15" spans="1:12" ht="15.6" customHeight="1" x14ac:dyDescent="0.3">
      <c r="A15" s="6" t="s">
        <v>35</v>
      </c>
      <c r="B15" s="7">
        <v>4888900</v>
      </c>
      <c r="C15" s="7">
        <v>4064851.03</v>
      </c>
      <c r="D15" s="52">
        <f t="shared" si="0"/>
        <v>83.144491194338187</v>
      </c>
    </row>
    <row r="16" spans="1:12" ht="15.6" customHeight="1" x14ac:dyDescent="0.3">
      <c r="A16" s="6" t="s">
        <v>5</v>
      </c>
      <c r="B16" s="7">
        <v>9078300</v>
      </c>
      <c r="C16" s="7">
        <v>9078300</v>
      </c>
      <c r="D16" s="52">
        <f t="shared" si="0"/>
        <v>100</v>
      </c>
    </row>
    <row r="17" spans="1:4" ht="15.6" customHeight="1" x14ac:dyDescent="0.3">
      <c r="A17" s="6" t="s">
        <v>36</v>
      </c>
      <c r="B17" s="7">
        <v>5418200</v>
      </c>
      <c r="C17" s="7">
        <v>5375151.7199999997</v>
      </c>
      <c r="D17" s="52">
        <f t="shared" si="0"/>
        <v>99.205487431250233</v>
      </c>
    </row>
    <row r="18" spans="1:4" ht="15.6" customHeight="1" x14ac:dyDescent="0.3">
      <c r="A18" s="6" t="s">
        <v>37</v>
      </c>
      <c r="B18" s="7">
        <v>11629600</v>
      </c>
      <c r="C18" s="7">
        <v>11087224</v>
      </c>
      <c r="D18" s="52">
        <f t="shared" si="0"/>
        <v>95.336245442663554</v>
      </c>
    </row>
    <row r="19" spans="1:4" ht="15.6" customHeight="1" x14ac:dyDescent="0.3">
      <c r="A19" s="6" t="s">
        <v>38</v>
      </c>
      <c r="B19" s="7">
        <v>6142300</v>
      </c>
      <c r="C19" s="7">
        <v>5813888.0999999996</v>
      </c>
      <c r="D19" s="52">
        <f t="shared" si="0"/>
        <v>94.65327483190336</v>
      </c>
    </row>
    <row r="20" spans="1:4" ht="15.6" customHeight="1" x14ac:dyDescent="0.3">
      <c r="A20" s="6" t="s">
        <v>22</v>
      </c>
      <c r="B20" s="7">
        <v>9432900</v>
      </c>
      <c r="C20" s="7">
        <v>8822495.5500000007</v>
      </c>
      <c r="D20" s="52">
        <f t="shared" si="0"/>
        <v>93.528984193620218</v>
      </c>
    </row>
    <row r="21" spans="1:4" ht="15.6" customHeight="1" x14ac:dyDescent="0.3">
      <c r="A21" s="6" t="s">
        <v>39</v>
      </c>
      <c r="B21" s="7">
        <v>11544000</v>
      </c>
      <c r="C21" s="7">
        <v>10818820.6</v>
      </c>
      <c r="D21" s="52">
        <f t="shared" si="0"/>
        <v>93.718127165627166</v>
      </c>
    </row>
    <row r="22" spans="1:4" ht="15.6" customHeight="1" x14ac:dyDescent="0.3">
      <c r="A22" s="6" t="s">
        <v>40</v>
      </c>
      <c r="B22" s="7">
        <v>7722200</v>
      </c>
      <c r="C22" s="7">
        <v>7485135</v>
      </c>
      <c r="D22" s="52">
        <f t="shared" si="0"/>
        <v>96.930084690891192</v>
      </c>
    </row>
    <row r="23" spans="1:4" ht="15.6" customHeight="1" x14ac:dyDescent="0.3">
      <c r="A23" s="6" t="s">
        <v>41</v>
      </c>
      <c r="B23" s="7">
        <v>6288900</v>
      </c>
      <c r="C23" s="7">
        <v>5946095</v>
      </c>
      <c r="D23" s="52">
        <f t="shared" si="0"/>
        <v>94.549046733132982</v>
      </c>
    </row>
    <row r="24" spans="1:4" ht="15.6" customHeight="1" x14ac:dyDescent="0.3">
      <c r="A24" s="6" t="s">
        <v>42</v>
      </c>
      <c r="B24" s="7">
        <v>5525400</v>
      </c>
      <c r="C24" s="7">
        <v>4564199</v>
      </c>
      <c r="D24" s="52">
        <f t="shared" si="0"/>
        <v>82.603956274658856</v>
      </c>
    </row>
    <row r="25" spans="1:4" ht="15.6" customHeight="1" x14ac:dyDescent="0.3">
      <c r="A25" s="6" t="s">
        <v>43</v>
      </c>
      <c r="B25" s="7">
        <v>10143000</v>
      </c>
      <c r="C25" s="7">
        <v>9616866.4199999999</v>
      </c>
      <c r="D25" s="52">
        <f t="shared" si="0"/>
        <v>94.812840579710141</v>
      </c>
    </row>
    <row r="26" spans="1:4" ht="15.6" customHeight="1" x14ac:dyDescent="0.3">
      <c r="A26" s="6" t="s">
        <v>19</v>
      </c>
      <c r="B26" s="7">
        <v>6575400</v>
      </c>
      <c r="C26" s="7">
        <v>6083111.5199999996</v>
      </c>
      <c r="D26" s="52">
        <f t="shared" si="0"/>
        <v>92.513178209690665</v>
      </c>
    </row>
    <row r="27" spans="1:4" ht="15.6" customHeight="1" x14ac:dyDescent="0.3">
      <c r="A27" s="6" t="s">
        <v>44</v>
      </c>
      <c r="B27" s="7">
        <v>25898700</v>
      </c>
      <c r="C27" s="7">
        <v>23994069.760000002</v>
      </c>
      <c r="D27" s="52">
        <f t="shared" si="0"/>
        <v>92.645846162162584</v>
      </c>
    </row>
    <row r="28" spans="1:4" ht="15.6" customHeight="1" x14ac:dyDescent="0.3">
      <c r="A28" s="6" t="s">
        <v>45</v>
      </c>
      <c r="B28" s="7">
        <v>7989000</v>
      </c>
      <c r="C28" s="7">
        <v>7758504.9000000004</v>
      </c>
      <c r="D28" s="52">
        <f t="shared" si="0"/>
        <v>97.114844160720992</v>
      </c>
    </row>
    <row r="29" spans="1:4" ht="15.6" customHeight="1" x14ac:dyDescent="0.3">
      <c r="A29" s="6" t="s">
        <v>46</v>
      </c>
      <c r="B29" s="7">
        <v>10040400</v>
      </c>
      <c r="C29" s="7">
        <v>9628133.1199999992</v>
      </c>
      <c r="D29" s="52">
        <f t="shared" si="0"/>
        <v>95.893919764152812</v>
      </c>
    </row>
    <row r="30" spans="1:4" ht="15.6" customHeight="1" x14ac:dyDescent="0.3">
      <c r="A30" s="6" t="s">
        <v>7</v>
      </c>
      <c r="B30" s="7">
        <v>14466100</v>
      </c>
      <c r="C30" s="7">
        <v>13187442.890000001</v>
      </c>
      <c r="D30" s="52">
        <f t="shared" si="0"/>
        <v>91.161010154775653</v>
      </c>
    </row>
    <row r="31" spans="1:4" ht="15.6" customHeight="1" x14ac:dyDescent="0.3">
      <c r="A31" s="6" t="s">
        <v>21</v>
      </c>
      <c r="B31" s="7">
        <v>5151700</v>
      </c>
      <c r="C31" s="7">
        <v>4608086.75</v>
      </c>
      <c r="D31" s="52">
        <f t="shared" si="0"/>
        <v>89.447886134673993</v>
      </c>
    </row>
    <row r="32" spans="1:4" ht="15.6" customHeight="1" x14ac:dyDescent="0.3">
      <c r="A32" s="6" t="s">
        <v>47</v>
      </c>
      <c r="B32" s="7">
        <v>12757100</v>
      </c>
      <c r="C32" s="7">
        <v>12522761</v>
      </c>
      <c r="D32" s="52">
        <f t="shared" si="0"/>
        <v>98.163069976718845</v>
      </c>
    </row>
    <row r="33" spans="1:4" ht="15.6" customHeight="1" x14ac:dyDescent="0.3">
      <c r="A33" s="6" t="s">
        <v>48</v>
      </c>
      <c r="B33" s="7">
        <v>7468600</v>
      </c>
      <c r="C33" s="7">
        <v>7372578.9299999997</v>
      </c>
      <c r="D33" s="52">
        <f t="shared" si="0"/>
        <v>98.714336421819354</v>
      </c>
    </row>
    <row r="34" spans="1:4" ht="15.6" customHeight="1" x14ac:dyDescent="0.3">
      <c r="A34" s="6" t="s">
        <v>49</v>
      </c>
      <c r="B34" s="7">
        <v>11393500</v>
      </c>
      <c r="C34" s="7">
        <v>11114891.57</v>
      </c>
      <c r="D34" s="52">
        <f t="shared" si="0"/>
        <v>97.554672137622333</v>
      </c>
    </row>
    <row r="35" spans="1:4" ht="19.5" customHeight="1" x14ac:dyDescent="0.3">
      <c r="A35" s="9" t="s">
        <v>83</v>
      </c>
      <c r="B35" s="10">
        <f t="shared" ref="B35" si="1">SUM(B4:B34)</f>
        <v>398921500</v>
      </c>
      <c r="C35" s="10">
        <f>SUM(C4:C34)</f>
        <v>380504603.44999993</v>
      </c>
      <c r="D35" s="51">
        <f t="shared" si="0"/>
        <v>95.383328161054223</v>
      </c>
    </row>
  </sheetData>
  <mergeCells count="1">
    <mergeCell ref="A1:D1"/>
  </mergeCells>
  <pageMargins left="0.39370078740157483" right="0.39370078740157483" top="0.44" bottom="0.4" header="0.31496062992125984" footer="0.31496062992125984"/>
  <pageSetup paperSize="9" fitToHeight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0" tint="-0.249977111117893"/>
  </sheetPr>
  <dimension ref="A1:L35"/>
  <sheetViews>
    <sheetView view="pageBreakPreview" topLeftCell="A13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6.5546875" style="2" customWidth="1"/>
    <col min="2" max="2" width="17.109375" style="2" customWidth="1"/>
    <col min="3" max="3" width="17.21875" style="2" customWidth="1"/>
    <col min="4" max="4" width="14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1.4" customHeight="1" x14ac:dyDescent="0.3">
      <c r="A1" s="88" t="s">
        <v>161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8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12">
        <v>1044360</v>
      </c>
      <c r="C4" s="12">
        <v>1044360</v>
      </c>
      <c r="D4" s="65">
        <f>C4/B4*100</f>
        <v>100</v>
      </c>
      <c r="J4" s="42"/>
      <c r="K4" s="42"/>
      <c r="L4" s="42"/>
    </row>
    <row r="5" spans="1:12" ht="15.6" customHeight="1" x14ac:dyDescent="0.3">
      <c r="A5" s="6" t="s">
        <v>4</v>
      </c>
      <c r="B5" s="13">
        <v>522180</v>
      </c>
      <c r="C5" s="13">
        <v>522180</v>
      </c>
      <c r="D5" s="65">
        <f t="shared" ref="D5:D35" si="0">C5/B5*100</f>
        <v>100</v>
      </c>
      <c r="J5" s="42"/>
      <c r="K5" s="42"/>
      <c r="L5" s="42"/>
    </row>
    <row r="6" spans="1:12" ht="15.6" customHeight="1" x14ac:dyDescent="0.3">
      <c r="A6" s="6" t="s">
        <v>28</v>
      </c>
      <c r="B6" s="13">
        <v>522180</v>
      </c>
      <c r="C6" s="13">
        <v>522180</v>
      </c>
      <c r="D6" s="65">
        <f t="shared" si="0"/>
        <v>100</v>
      </c>
      <c r="J6" s="42"/>
      <c r="K6" s="42"/>
      <c r="L6" s="42"/>
    </row>
    <row r="7" spans="1:12" ht="15.6" customHeight="1" x14ac:dyDescent="0.3">
      <c r="A7" s="6" t="s">
        <v>29</v>
      </c>
      <c r="B7" s="13">
        <v>261090</v>
      </c>
      <c r="C7" s="13">
        <v>261090</v>
      </c>
      <c r="D7" s="65">
        <f t="shared" si="0"/>
        <v>100</v>
      </c>
      <c r="J7" s="42"/>
      <c r="K7" s="42"/>
      <c r="L7" s="42"/>
    </row>
    <row r="8" spans="1:12" ht="15.6" customHeight="1" x14ac:dyDescent="0.3">
      <c r="A8" s="6" t="s">
        <v>30</v>
      </c>
      <c r="B8" s="13">
        <v>261090</v>
      </c>
      <c r="C8" s="13">
        <v>261090</v>
      </c>
      <c r="D8" s="65">
        <f t="shared" si="0"/>
        <v>100</v>
      </c>
      <c r="J8" s="42"/>
      <c r="K8" s="42"/>
      <c r="L8" s="42"/>
    </row>
    <row r="9" spans="1:12" ht="15.6" customHeight="1" x14ac:dyDescent="0.3">
      <c r="A9" s="6" t="s">
        <v>31</v>
      </c>
      <c r="B9" s="13">
        <v>261090</v>
      </c>
      <c r="C9" s="13">
        <v>261090</v>
      </c>
      <c r="D9" s="65">
        <f t="shared" si="0"/>
        <v>100</v>
      </c>
      <c r="J9" s="42"/>
      <c r="K9" s="42"/>
      <c r="L9" s="42"/>
    </row>
    <row r="10" spans="1:12" ht="15.6" customHeight="1" x14ac:dyDescent="0.3">
      <c r="A10" s="6" t="s">
        <v>16</v>
      </c>
      <c r="B10" s="13">
        <v>522180</v>
      </c>
      <c r="C10" s="13">
        <v>522180</v>
      </c>
      <c r="D10" s="65">
        <f t="shared" si="0"/>
        <v>100</v>
      </c>
      <c r="J10" s="42"/>
      <c r="K10" s="42"/>
      <c r="L10" s="42"/>
    </row>
    <row r="11" spans="1:12" ht="15.6" customHeight="1" x14ac:dyDescent="0.3">
      <c r="A11" s="6" t="s">
        <v>32</v>
      </c>
      <c r="B11" s="13">
        <v>261090</v>
      </c>
      <c r="C11" s="13">
        <v>261090</v>
      </c>
      <c r="D11" s="65">
        <f t="shared" si="0"/>
        <v>100</v>
      </c>
      <c r="J11" s="42"/>
      <c r="K11" s="42"/>
      <c r="L11" s="42"/>
    </row>
    <row r="12" spans="1:12" ht="15.6" customHeight="1" x14ac:dyDescent="0.3">
      <c r="A12" s="6" t="s">
        <v>33</v>
      </c>
      <c r="B12" s="13">
        <v>261090</v>
      </c>
      <c r="C12" s="13">
        <v>261090</v>
      </c>
      <c r="D12" s="65">
        <f t="shared" si="0"/>
        <v>100</v>
      </c>
    </row>
    <row r="13" spans="1:12" ht="15.6" customHeight="1" x14ac:dyDescent="0.3">
      <c r="A13" s="6" t="s">
        <v>17</v>
      </c>
      <c r="B13" s="13">
        <v>261090</v>
      </c>
      <c r="C13" s="13">
        <v>261090</v>
      </c>
      <c r="D13" s="65">
        <f t="shared" si="0"/>
        <v>100</v>
      </c>
    </row>
    <row r="14" spans="1:12" ht="15.6" customHeight="1" x14ac:dyDescent="0.3">
      <c r="A14" s="6" t="s">
        <v>34</v>
      </c>
      <c r="B14" s="13">
        <v>522180</v>
      </c>
      <c r="C14" s="13">
        <v>522180</v>
      </c>
      <c r="D14" s="65">
        <f t="shared" si="0"/>
        <v>100</v>
      </c>
    </row>
    <row r="15" spans="1:12" ht="15.6" customHeight="1" x14ac:dyDescent="0.3">
      <c r="A15" s="6" t="s">
        <v>35</v>
      </c>
      <c r="B15" s="13">
        <v>261090</v>
      </c>
      <c r="C15" s="13">
        <v>258467.12</v>
      </c>
      <c r="D15" s="65">
        <f t="shared" si="0"/>
        <v>98.995411543912056</v>
      </c>
    </row>
    <row r="16" spans="1:12" ht="15.6" customHeight="1" x14ac:dyDescent="0.3">
      <c r="A16" s="6" t="s">
        <v>5</v>
      </c>
      <c r="B16" s="13">
        <v>391635</v>
      </c>
      <c r="C16" s="13">
        <v>391635</v>
      </c>
      <c r="D16" s="65">
        <f t="shared" si="0"/>
        <v>100</v>
      </c>
    </row>
    <row r="17" spans="1:4" ht="15.6" customHeight="1" x14ac:dyDescent="0.3">
      <c r="A17" s="6" t="s">
        <v>36</v>
      </c>
      <c r="B17" s="13">
        <v>261090</v>
      </c>
      <c r="C17" s="13">
        <v>261090</v>
      </c>
      <c r="D17" s="65">
        <f t="shared" si="0"/>
        <v>100</v>
      </c>
    </row>
    <row r="18" spans="1:4" ht="15.6" customHeight="1" x14ac:dyDescent="0.3">
      <c r="A18" s="6" t="s">
        <v>37</v>
      </c>
      <c r="B18" s="13">
        <v>391635</v>
      </c>
      <c r="C18" s="13">
        <v>391635</v>
      </c>
      <c r="D18" s="65">
        <f t="shared" si="0"/>
        <v>100</v>
      </c>
    </row>
    <row r="19" spans="1:4" ht="15.6" customHeight="1" x14ac:dyDescent="0.3">
      <c r="A19" s="6" t="s">
        <v>38</v>
      </c>
      <c r="B19" s="13">
        <v>261090</v>
      </c>
      <c r="C19" s="13">
        <v>261090</v>
      </c>
      <c r="D19" s="65">
        <f t="shared" si="0"/>
        <v>100</v>
      </c>
    </row>
    <row r="20" spans="1:4" ht="15.6" customHeight="1" x14ac:dyDescent="0.3">
      <c r="A20" s="6" t="s">
        <v>22</v>
      </c>
      <c r="B20" s="13">
        <v>261090</v>
      </c>
      <c r="C20" s="13">
        <v>261090</v>
      </c>
      <c r="D20" s="65">
        <f t="shared" si="0"/>
        <v>100</v>
      </c>
    </row>
    <row r="21" spans="1:4" ht="15.6" customHeight="1" x14ac:dyDescent="0.3">
      <c r="A21" s="6" t="s">
        <v>39</v>
      </c>
      <c r="B21" s="13">
        <v>261090</v>
      </c>
      <c r="C21" s="13">
        <v>261090</v>
      </c>
      <c r="D21" s="65">
        <f t="shared" si="0"/>
        <v>100</v>
      </c>
    </row>
    <row r="22" spans="1:4" ht="15.6" customHeight="1" x14ac:dyDescent="0.3">
      <c r="A22" s="6" t="s">
        <v>40</v>
      </c>
      <c r="B22" s="13">
        <v>261090</v>
      </c>
      <c r="C22" s="13">
        <v>261090</v>
      </c>
      <c r="D22" s="65">
        <f t="shared" si="0"/>
        <v>100</v>
      </c>
    </row>
    <row r="23" spans="1:4" ht="15.6" customHeight="1" x14ac:dyDescent="0.3">
      <c r="A23" s="6" t="s">
        <v>41</v>
      </c>
      <c r="B23" s="13">
        <v>261090</v>
      </c>
      <c r="C23" s="13">
        <v>261090</v>
      </c>
      <c r="D23" s="65">
        <f t="shared" si="0"/>
        <v>100</v>
      </c>
    </row>
    <row r="24" spans="1:4" ht="15.6" customHeight="1" x14ac:dyDescent="0.3">
      <c r="A24" s="6" t="s">
        <v>42</v>
      </c>
      <c r="B24" s="13">
        <v>261090</v>
      </c>
      <c r="C24" s="13">
        <v>261090</v>
      </c>
      <c r="D24" s="65">
        <f t="shared" si="0"/>
        <v>100</v>
      </c>
    </row>
    <row r="25" spans="1:4" ht="15.6" customHeight="1" x14ac:dyDescent="0.3">
      <c r="A25" s="6" t="s">
        <v>43</v>
      </c>
      <c r="B25" s="13">
        <v>261090</v>
      </c>
      <c r="C25" s="13">
        <v>251462.5</v>
      </c>
      <c r="D25" s="65">
        <f t="shared" si="0"/>
        <v>96.312574208127472</v>
      </c>
    </row>
    <row r="26" spans="1:4" ht="15.6" customHeight="1" x14ac:dyDescent="0.3">
      <c r="A26" s="6" t="s">
        <v>19</v>
      </c>
      <c r="B26" s="13">
        <v>261090</v>
      </c>
      <c r="C26" s="13">
        <v>261090</v>
      </c>
      <c r="D26" s="65">
        <f t="shared" si="0"/>
        <v>100</v>
      </c>
    </row>
    <row r="27" spans="1:4" ht="15.6" customHeight="1" x14ac:dyDescent="0.3">
      <c r="A27" s="6" t="s">
        <v>44</v>
      </c>
      <c r="B27" s="13">
        <v>391635</v>
      </c>
      <c r="C27" s="13">
        <v>391635</v>
      </c>
      <c r="D27" s="65">
        <f t="shared" si="0"/>
        <v>100</v>
      </c>
    </row>
    <row r="28" spans="1:4" ht="15.6" customHeight="1" x14ac:dyDescent="0.3">
      <c r="A28" s="6" t="s">
        <v>45</v>
      </c>
      <c r="B28" s="13">
        <v>261090</v>
      </c>
      <c r="C28" s="13">
        <v>261090</v>
      </c>
      <c r="D28" s="65">
        <f t="shared" si="0"/>
        <v>100</v>
      </c>
    </row>
    <row r="29" spans="1:4" ht="15.6" customHeight="1" x14ac:dyDescent="0.3">
      <c r="A29" s="6" t="s">
        <v>46</v>
      </c>
      <c r="B29" s="13">
        <v>261090</v>
      </c>
      <c r="C29" s="13">
        <v>261090</v>
      </c>
      <c r="D29" s="65">
        <f t="shared" si="0"/>
        <v>100</v>
      </c>
    </row>
    <row r="30" spans="1:4" ht="15.6" customHeight="1" x14ac:dyDescent="0.3">
      <c r="A30" s="6" t="s">
        <v>7</v>
      </c>
      <c r="B30" s="13">
        <v>391635</v>
      </c>
      <c r="C30" s="13">
        <v>391635</v>
      </c>
      <c r="D30" s="65">
        <f t="shared" si="0"/>
        <v>100</v>
      </c>
    </row>
    <row r="31" spans="1:4" ht="15.6" customHeight="1" x14ac:dyDescent="0.3">
      <c r="A31" s="6" t="s">
        <v>21</v>
      </c>
      <c r="B31" s="12">
        <v>261090</v>
      </c>
      <c r="C31" s="12">
        <v>261090</v>
      </c>
      <c r="D31" s="65">
        <f t="shared" si="0"/>
        <v>100</v>
      </c>
    </row>
    <row r="32" spans="1:4" ht="15.6" customHeight="1" x14ac:dyDescent="0.3">
      <c r="A32" s="6" t="s">
        <v>47</v>
      </c>
      <c r="B32" s="13">
        <v>261090</v>
      </c>
      <c r="C32" s="13">
        <v>261090</v>
      </c>
      <c r="D32" s="65">
        <f t="shared" si="0"/>
        <v>100</v>
      </c>
    </row>
    <row r="33" spans="1:4" ht="15.6" customHeight="1" x14ac:dyDescent="0.3">
      <c r="A33" s="6" t="s">
        <v>48</v>
      </c>
      <c r="B33" s="13">
        <v>391635</v>
      </c>
      <c r="C33" s="13">
        <v>391635</v>
      </c>
      <c r="D33" s="65">
        <f t="shared" si="0"/>
        <v>100</v>
      </c>
    </row>
    <row r="34" spans="1:4" ht="15.6" customHeight="1" x14ac:dyDescent="0.3">
      <c r="A34" s="6" t="s">
        <v>49</v>
      </c>
      <c r="B34" s="13">
        <v>391635</v>
      </c>
      <c r="C34" s="13">
        <v>386998.23</v>
      </c>
      <c r="D34" s="65">
        <f t="shared" si="0"/>
        <v>98.816048106017078</v>
      </c>
    </row>
    <row r="35" spans="1:4" ht="19.5" customHeight="1" x14ac:dyDescent="0.3">
      <c r="A35" s="9" t="s">
        <v>83</v>
      </c>
      <c r="B35" s="10">
        <f>SUM(B4:B34)</f>
        <v>10704690</v>
      </c>
      <c r="C35" s="10">
        <f>SUM(C4:C34)</f>
        <v>10687802.850000001</v>
      </c>
      <c r="D35" s="66">
        <f t="shared" si="0"/>
        <v>99.842245314904048</v>
      </c>
    </row>
  </sheetData>
  <mergeCells count="1">
    <mergeCell ref="A1:D1"/>
  </mergeCells>
  <pageMargins left="0.39370078740157483" right="0.39370078740157483" top="0.28999999999999998" bottom="0.34" header="0.17" footer="0.17"/>
  <pageSetup paperSize="9" fitToHeight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theme="0" tint="-0.249977111117893"/>
  </sheetPr>
  <dimension ref="A1:M38"/>
  <sheetViews>
    <sheetView view="pageBreakPreview" topLeftCell="A10" zoomScale="115" zoomScaleNormal="100" zoomScaleSheetLayoutView="115" workbookViewId="0">
      <selection activeCell="A39" sqref="A39:XFD43"/>
    </sheetView>
  </sheetViews>
  <sheetFormatPr defaultColWidth="9.109375" defaultRowHeight="15" x14ac:dyDescent="0.3"/>
  <cols>
    <col min="1" max="1" width="46.77734375" style="2" customWidth="1"/>
    <col min="2" max="3" width="16.88671875" style="2" customWidth="1"/>
    <col min="4" max="4" width="14.66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02.6" customHeight="1" x14ac:dyDescent="0.3">
      <c r="A1" s="88" t="s">
        <v>162</v>
      </c>
      <c r="B1" s="87"/>
      <c r="C1" s="87"/>
      <c r="D1" s="87"/>
      <c r="J1" s="42"/>
      <c r="K1" s="42"/>
      <c r="L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3" ht="39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3" ht="15.6" customHeight="1" x14ac:dyDescent="0.3">
      <c r="A4" s="6" t="s">
        <v>3</v>
      </c>
      <c r="B4" s="7">
        <v>979559</v>
      </c>
      <c r="C4" s="7">
        <v>478134</v>
      </c>
      <c r="D4" s="52">
        <f>C4/B4*100</f>
        <v>48.811148690380058</v>
      </c>
      <c r="J4" s="42"/>
      <c r="K4" s="42"/>
      <c r="L4" s="42"/>
      <c r="M4" s="5"/>
    </row>
    <row r="5" spans="1:13" ht="15.6" customHeight="1" x14ac:dyDescent="0.3">
      <c r="A5" s="6" t="s">
        <v>163</v>
      </c>
      <c r="B5" s="7">
        <v>466011</v>
      </c>
      <c r="C5" s="7">
        <v>213696</v>
      </c>
      <c r="D5" s="52">
        <f t="shared" ref="D5:D35" si="0">C5/B5*100</f>
        <v>45.856428281735838</v>
      </c>
      <c r="J5" s="42"/>
      <c r="K5" s="42"/>
      <c r="L5" s="42"/>
    </row>
    <row r="6" spans="1:13" ht="15.6" customHeight="1" x14ac:dyDescent="0.3">
      <c r="A6" s="6" t="s">
        <v>28</v>
      </c>
      <c r="B6" s="7">
        <v>160507</v>
      </c>
      <c r="C6" s="7">
        <v>113250</v>
      </c>
      <c r="D6" s="52">
        <f t="shared" si="0"/>
        <v>70.557670381977118</v>
      </c>
      <c r="J6" s="42"/>
      <c r="K6" s="42"/>
      <c r="L6" s="42"/>
    </row>
    <row r="7" spans="1:13" ht="15.6" customHeight="1" x14ac:dyDescent="0.3">
      <c r="A7" s="6" t="s">
        <v>29</v>
      </c>
      <c r="B7" s="7">
        <v>77893</v>
      </c>
      <c r="C7" s="7">
        <v>77893</v>
      </c>
      <c r="D7" s="52">
        <f t="shared" si="0"/>
        <v>100</v>
      </c>
      <c r="J7" s="42"/>
      <c r="K7" s="42"/>
      <c r="L7" s="42"/>
    </row>
    <row r="8" spans="1:13" ht="15.6" customHeight="1" x14ac:dyDescent="0.3">
      <c r="A8" s="6" t="s">
        <v>30</v>
      </c>
      <c r="B8" s="7">
        <v>33169</v>
      </c>
      <c r="C8" s="7">
        <v>16757</v>
      </c>
      <c r="D8" s="52">
        <f t="shared" si="0"/>
        <v>50.520063915101453</v>
      </c>
      <c r="J8" s="42"/>
      <c r="K8" s="42"/>
      <c r="L8" s="42"/>
    </row>
    <row r="9" spans="1:13" ht="15.6" customHeight="1" x14ac:dyDescent="0.3">
      <c r="A9" s="6" t="s">
        <v>31</v>
      </c>
      <c r="B9" s="7">
        <v>103029</v>
      </c>
      <c r="C9" s="7">
        <v>82000</v>
      </c>
      <c r="D9" s="52">
        <f t="shared" si="0"/>
        <v>79.589241863941211</v>
      </c>
      <c r="J9" s="42"/>
      <c r="K9" s="42"/>
      <c r="L9" s="42"/>
    </row>
    <row r="10" spans="1:13" ht="15.6" customHeight="1" x14ac:dyDescent="0.3">
      <c r="A10" s="6" t="s">
        <v>16</v>
      </c>
      <c r="B10" s="7">
        <v>200388</v>
      </c>
      <c r="C10" s="7">
        <v>200388</v>
      </c>
      <c r="D10" s="52">
        <f t="shared" si="0"/>
        <v>100</v>
      </c>
      <c r="J10" s="42"/>
      <c r="K10" s="42"/>
      <c r="L10" s="42"/>
    </row>
    <row r="11" spans="1:13" ht="15.6" customHeight="1" x14ac:dyDescent="0.3">
      <c r="A11" s="6" t="s">
        <v>32</v>
      </c>
      <c r="B11" s="7">
        <v>77893</v>
      </c>
      <c r="C11" s="7">
        <v>77893</v>
      </c>
      <c r="D11" s="52">
        <f t="shared" si="0"/>
        <v>100</v>
      </c>
      <c r="J11" s="42"/>
      <c r="K11" s="42"/>
      <c r="L11" s="42"/>
    </row>
    <row r="12" spans="1:13" ht="15.6" customHeight="1" x14ac:dyDescent="0.3">
      <c r="A12" s="6" t="s">
        <v>33</v>
      </c>
      <c r="B12" s="8">
        <v>25178</v>
      </c>
      <c r="C12" s="8">
        <v>25178</v>
      </c>
      <c r="D12" s="52">
        <f t="shared" si="0"/>
        <v>100</v>
      </c>
      <c r="J12" s="42"/>
      <c r="K12" s="42"/>
      <c r="L12" s="42"/>
    </row>
    <row r="13" spans="1:13" ht="15.6" customHeight="1" x14ac:dyDescent="0.3">
      <c r="A13" s="6" t="s">
        <v>17</v>
      </c>
      <c r="B13" s="7">
        <v>71135</v>
      </c>
      <c r="C13" s="7">
        <v>71135</v>
      </c>
      <c r="D13" s="52">
        <f t="shared" si="0"/>
        <v>100</v>
      </c>
      <c r="J13" s="42"/>
      <c r="K13" s="42"/>
      <c r="L13" s="42"/>
    </row>
    <row r="14" spans="1:13" ht="15.6" customHeight="1" x14ac:dyDescent="0.3">
      <c r="A14" s="6" t="s">
        <v>34</v>
      </c>
      <c r="B14" s="7">
        <v>157016</v>
      </c>
      <c r="C14" s="7">
        <v>143166.35999999999</v>
      </c>
      <c r="D14" s="52">
        <f t="shared" si="0"/>
        <v>91.179472155703863</v>
      </c>
      <c r="J14" s="42"/>
      <c r="K14" s="42"/>
      <c r="L14" s="42"/>
    </row>
    <row r="15" spans="1:13" ht="15.6" customHeight="1" x14ac:dyDescent="0.3">
      <c r="A15" s="6" t="s">
        <v>35</v>
      </c>
      <c r="B15" s="7">
        <v>28627</v>
      </c>
      <c r="C15" s="7">
        <v>28627</v>
      </c>
      <c r="D15" s="52">
        <f t="shared" si="0"/>
        <v>100</v>
      </c>
      <c r="J15" s="42"/>
      <c r="K15" s="42"/>
      <c r="L15" s="42"/>
    </row>
    <row r="16" spans="1:13" ht="15.6" customHeight="1" x14ac:dyDescent="0.3">
      <c r="A16" s="6" t="s">
        <v>5</v>
      </c>
      <c r="B16" s="7">
        <v>112330</v>
      </c>
      <c r="C16" s="7">
        <v>112330</v>
      </c>
      <c r="D16" s="52">
        <f t="shared" si="0"/>
        <v>100</v>
      </c>
      <c r="J16" s="42"/>
      <c r="K16" s="42"/>
      <c r="L16" s="42"/>
    </row>
    <row r="17" spans="1:4" ht="15.6" customHeight="1" x14ac:dyDescent="0.3">
      <c r="A17" s="6" t="s">
        <v>36</v>
      </c>
      <c r="B17" s="7">
        <v>51626</v>
      </c>
      <c r="C17" s="7">
        <v>51626</v>
      </c>
      <c r="D17" s="52">
        <f t="shared" si="0"/>
        <v>100</v>
      </c>
    </row>
    <row r="18" spans="1:4" ht="15.6" customHeight="1" x14ac:dyDescent="0.3">
      <c r="A18" s="6" t="s">
        <v>37</v>
      </c>
      <c r="B18" s="7">
        <v>91732</v>
      </c>
      <c r="C18" s="7">
        <v>91732</v>
      </c>
      <c r="D18" s="52">
        <f t="shared" si="0"/>
        <v>100</v>
      </c>
    </row>
    <row r="19" spans="1:4" ht="15.6" customHeight="1" x14ac:dyDescent="0.3">
      <c r="A19" s="6" t="s">
        <v>38</v>
      </c>
      <c r="B19" s="7">
        <v>51585</v>
      </c>
      <c r="C19" s="7">
        <v>51585</v>
      </c>
      <c r="D19" s="52">
        <f t="shared" si="0"/>
        <v>100</v>
      </c>
    </row>
    <row r="20" spans="1:4" ht="15.6" customHeight="1" x14ac:dyDescent="0.3">
      <c r="A20" s="6" t="s">
        <v>22</v>
      </c>
      <c r="B20" s="7">
        <v>77893</v>
      </c>
      <c r="C20" s="7">
        <v>77893</v>
      </c>
      <c r="D20" s="52">
        <f t="shared" si="0"/>
        <v>100</v>
      </c>
    </row>
    <row r="21" spans="1:4" ht="15.6" customHeight="1" x14ac:dyDescent="0.3">
      <c r="A21" s="6" t="s">
        <v>39</v>
      </c>
      <c r="B21" s="7">
        <v>80253</v>
      </c>
      <c r="C21" s="7">
        <v>80253</v>
      </c>
      <c r="D21" s="52">
        <f t="shared" si="0"/>
        <v>100</v>
      </c>
    </row>
    <row r="22" spans="1:4" ht="15.6" customHeight="1" x14ac:dyDescent="0.3">
      <c r="A22" s="6" t="s">
        <v>40</v>
      </c>
      <c r="B22" s="7">
        <v>97401</v>
      </c>
      <c r="C22" s="7">
        <v>97401</v>
      </c>
      <c r="D22" s="52">
        <f t="shared" si="0"/>
        <v>100</v>
      </c>
    </row>
    <row r="23" spans="1:4" ht="15.6" customHeight="1" x14ac:dyDescent="0.3">
      <c r="A23" s="6" t="s">
        <v>41</v>
      </c>
      <c r="B23" s="7">
        <v>50537</v>
      </c>
      <c r="C23" s="7">
        <v>50537</v>
      </c>
      <c r="D23" s="52">
        <f t="shared" si="0"/>
        <v>100</v>
      </c>
    </row>
    <row r="24" spans="1:4" ht="15.6" customHeight="1" x14ac:dyDescent="0.3">
      <c r="A24" s="6" t="s">
        <v>42</v>
      </c>
      <c r="B24" s="7">
        <v>25178</v>
      </c>
      <c r="C24" s="7">
        <v>25178</v>
      </c>
      <c r="D24" s="52">
        <f t="shared" si="0"/>
        <v>100</v>
      </c>
    </row>
    <row r="25" spans="1:4" ht="15.6" customHeight="1" x14ac:dyDescent="0.3">
      <c r="A25" s="6" t="s">
        <v>43</v>
      </c>
      <c r="B25" s="7">
        <v>77893</v>
      </c>
      <c r="C25" s="7">
        <v>63600</v>
      </c>
      <c r="D25" s="52">
        <f t="shared" si="0"/>
        <v>81.650469233435601</v>
      </c>
    </row>
    <row r="26" spans="1:4" ht="15.6" customHeight="1" x14ac:dyDescent="0.3">
      <c r="A26" s="6" t="s">
        <v>19</v>
      </c>
      <c r="B26" s="7">
        <v>166176</v>
      </c>
      <c r="C26" s="7">
        <v>166176</v>
      </c>
      <c r="D26" s="52">
        <f t="shared" si="0"/>
        <v>100</v>
      </c>
    </row>
    <row r="27" spans="1:4" ht="15.6" customHeight="1" x14ac:dyDescent="0.3">
      <c r="A27" s="6" t="s">
        <v>44</v>
      </c>
      <c r="B27" s="7">
        <v>148986</v>
      </c>
      <c r="C27" s="7">
        <v>148986</v>
      </c>
      <c r="D27" s="52">
        <f t="shared" si="0"/>
        <v>100</v>
      </c>
    </row>
    <row r="28" spans="1:4" ht="15.6" customHeight="1" x14ac:dyDescent="0.3">
      <c r="A28" s="6" t="s">
        <v>45</v>
      </c>
      <c r="B28" s="7">
        <v>24047</v>
      </c>
      <c r="C28" s="7">
        <v>24047</v>
      </c>
      <c r="D28" s="52">
        <f t="shared" si="0"/>
        <v>100</v>
      </c>
    </row>
    <row r="29" spans="1:4" ht="15.6" customHeight="1" x14ac:dyDescent="0.3">
      <c r="A29" s="6" t="s">
        <v>46</v>
      </c>
      <c r="B29" s="7">
        <v>82432</v>
      </c>
      <c r="C29" s="7">
        <v>82432</v>
      </c>
      <c r="D29" s="52">
        <f t="shared" si="0"/>
        <v>100</v>
      </c>
    </row>
    <row r="30" spans="1:4" ht="15.6" customHeight="1" x14ac:dyDescent="0.3">
      <c r="A30" s="6" t="s">
        <v>7</v>
      </c>
      <c r="B30" s="7">
        <v>103029</v>
      </c>
      <c r="C30" s="7">
        <v>103029</v>
      </c>
      <c r="D30" s="52">
        <f t="shared" si="0"/>
        <v>100</v>
      </c>
    </row>
    <row r="31" spans="1:4" ht="15.6" customHeight="1" x14ac:dyDescent="0.3">
      <c r="A31" s="6" t="s">
        <v>21</v>
      </c>
      <c r="B31" s="7">
        <v>39017</v>
      </c>
      <c r="C31" s="7">
        <v>39017</v>
      </c>
      <c r="D31" s="52">
        <f t="shared" si="0"/>
        <v>100</v>
      </c>
    </row>
    <row r="32" spans="1:4" ht="15.6" customHeight="1" x14ac:dyDescent="0.3">
      <c r="A32" s="6" t="s">
        <v>47</v>
      </c>
      <c r="B32" s="7">
        <v>77893</v>
      </c>
      <c r="C32" s="7">
        <v>77893</v>
      </c>
      <c r="D32" s="52">
        <f t="shared" si="0"/>
        <v>100</v>
      </c>
    </row>
    <row r="33" spans="1:6" ht="15.6" customHeight="1" x14ac:dyDescent="0.3">
      <c r="A33" s="6" t="s">
        <v>48</v>
      </c>
      <c r="B33" s="7">
        <v>131880</v>
      </c>
      <c r="C33" s="7">
        <v>131880</v>
      </c>
      <c r="D33" s="52">
        <f t="shared" si="0"/>
        <v>100</v>
      </c>
    </row>
    <row r="34" spans="1:6" ht="15.6" customHeight="1" x14ac:dyDescent="0.3">
      <c r="A34" s="6" t="s">
        <v>49</v>
      </c>
      <c r="B34" s="7">
        <v>160507</v>
      </c>
      <c r="C34" s="7">
        <v>160507</v>
      </c>
      <c r="D34" s="52">
        <f t="shared" si="0"/>
        <v>100</v>
      </c>
    </row>
    <row r="35" spans="1:6" ht="19.5" customHeight="1" x14ac:dyDescent="0.3">
      <c r="A35" s="9" t="s">
        <v>83</v>
      </c>
      <c r="B35" s="10">
        <f>SUM(B4:B34)</f>
        <v>4030800</v>
      </c>
      <c r="C35" s="10">
        <f>SUM(C4:C34)</f>
        <v>3164219.36</v>
      </c>
      <c r="D35" s="51">
        <f t="shared" si="0"/>
        <v>78.501026099037404</v>
      </c>
    </row>
    <row r="37" spans="1:6" ht="28.2" customHeight="1" x14ac:dyDescent="0.3">
      <c r="A37" s="95" t="s">
        <v>164</v>
      </c>
      <c r="B37" s="95"/>
      <c r="C37" s="95"/>
      <c r="D37" s="95"/>
      <c r="E37" s="67"/>
      <c r="F37" s="67"/>
    </row>
    <row r="38" spans="1:6" ht="15" customHeight="1" x14ac:dyDescent="0.3">
      <c r="A38" s="68"/>
      <c r="B38" s="68"/>
      <c r="C38" s="68"/>
      <c r="D38" s="68"/>
      <c r="E38" s="67"/>
      <c r="F38" s="67"/>
    </row>
  </sheetData>
  <mergeCells count="2">
    <mergeCell ref="A1:D1"/>
    <mergeCell ref="A37:D37"/>
  </mergeCells>
  <pageMargins left="0.39370078740157483" right="0.39370078740157483" top="0.17" bottom="0.17" header="0.17" footer="0.17"/>
  <pageSetup paperSize="9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0" tint="-0.249977111117893"/>
  </sheetPr>
  <dimension ref="A1:L35"/>
  <sheetViews>
    <sheetView view="pageBreakPreview" topLeftCell="A10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6.21875" style="2" customWidth="1"/>
    <col min="2" max="2" width="17.44140625" style="2" customWidth="1"/>
    <col min="3" max="3" width="17.21875" style="2" customWidth="1"/>
    <col min="4" max="4" width="14.441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29.6" customHeight="1" x14ac:dyDescent="0.3">
      <c r="A1" s="88" t="s">
        <v>165</v>
      </c>
      <c r="B1" s="87"/>
      <c r="C1" s="87"/>
      <c r="D1" s="87"/>
      <c r="J1" s="42"/>
      <c r="K1" s="42"/>
      <c r="L1" s="42"/>
    </row>
    <row r="2" spans="1:12" ht="16.8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11488160</v>
      </c>
      <c r="C4" s="7">
        <v>11488160</v>
      </c>
      <c r="D4" s="52">
        <f>C4/B4*100</f>
        <v>100</v>
      </c>
      <c r="J4" s="42"/>
      <c r="K4" s="42"/>
      <c r="L4" s="42"/>
    </row>
    <row r="5" spans="1:12" ht="15.6" customHeight="1" x14ac:dyDescent="0.3">
      <c r="A5" s="6" t="s">
        <v>4</v>
      </c>
      <c r="B5" s="7">
        <v>2088920</v>
      </c>
      <c r="C5" s="7">
        <v>2088920</v>
      </c>
      <c r="D5" s="52">
        <f t="shared" ref="D5:D35" si="0">C5/B5*100</f>
        <v>100</v>
      </c>
      <c r="J5" s="42"/>
      <c r="K5" s="42"/>
      <c r="L5" s="42"/>
    </row>
    <row r="6" spans="1:12" ht="15.6" customHeight="1" x14ac:dyDescent="0.3">
      <c r="A6" s="6" t="s">
        <v>28</v>
      </c>
      <c r="B6" s="7">
        <v>2088920</v>
      </c>
      <c r="C6" s="7">
        <v>2088920</v>
      </c>
      <c r="D6" s="52">
        <f t="shared" si="0"/>
        <v>100</v>
      </c>
      <c r="J6" s="42"/>
      <c r="K6" s="42"/>
      <c r="L6" s="42"/>
    </row>
    <row r="7" spans="1:12" ht="15.6" customHeight="1" x14ac:dyDescent="0.3">
      <c r="A7" s="6" t="s">
        <v>29</v>
      </c>
      <c r="B7" s="7">
        <v>1305650</v>
      </c>
      <c r="C7" s="7">
        <v>1305650</v>
      </c>
      <c r="D7" s="52">
        <f t="shared" si="0"/>
        <v>100</v>
      </c>
      <c r="J7" s="42"/>
      <c r="K7" s="42"/>
      <c r="L7" s="42"/>
    </row>
    <row r="8" spans="1:12" ht="15.6" customHeight="1" x14ac:dyDescent="0.3">
      <c r="A8" s="6" t="s">
        <v>30</v>
      </c>
      <c r="B8" s="7">
        <v>1044560</v>
      </c>
      <c r="C8" s="7">
        <v>753207</v>
      </c>
      <c r="D8" s="52">
        <f t="shared" si="0"/>
        <v>72.107585969211925</v>
      </c>
      <c r="J8" s="42"/>
      <c r="K8" s="42"/>
      <c r="L8" s="42"/>
    </row>
    <row r="9" spans="1:12" ht="15.6" customHeight="1" x14ac:dyDescent="0.3">
      <c r="A9" s="6" t="s">
        <v>31</v>
      </c>
      <c r="B9" s="7">
        <v>1305850</v>
      </c>
      <c r="C9" s="7">
        <v>1305850</v>
      </c>
      <c r="D9" s="52">
        <f t="shared" si="0"/>
        <v>100</v>
      </c>
      <c r="J9" s="42"/>
      <c r="K9" s="42"/>
      <c r="L9" s="42"/>
    </row>
    <row r="10" spans="1:12" ht="15.6" customHeight="1" x14ac:dyDescent="0.3">
      <c r="A10" s="6" t="s">
        <v>16</v>
      </c>
      <c r="B10" s="7">
        <v>2088920</v>
      </c>
      <c r="C10" s="7">
        <v>2088920</v>
      </c>
      <c r="D10" s="52">
        <f t="shared" si="0"/>
        <v>100</v>
      </c>
      <c r="J10" s="42"/>
      <c r="K10" s="42"/>
      <c r="L10" s="42"/>
    </row>
    <row r="11" spans="1:12" ht="15.6" customHeight="1" x14ac:dyDescent="0.3">
      <c r="A11" s="6" t="s">
        <v>32</v>
      </c>
      <c r="B11" s="7">
        <v>1305850</v>
      </c>
      <c r="C11" s="7">
        <v>1011722.84</v>
      </c>
      <c r="D11" s="52">
        <f t="shared" si="0"/>
        <v>77.476190986713632</v>
      </c>
    </row>
    <row r="12" spans="1:12" ht="15.6" customHeight="1" x14ac:dyDescent="0.3">
      <c r="A12" s="6" t="s">
        <v>33</v>
      </c>
      <c r="B12" s="8">
        <v>1044560</v>
      </c>
      <c r="C12" s="8">
        <v>1044560</v>
      </c>
      <c r="D12" s="52">
        <f t="shared" si="0"/>
        <v>100</v>
      </c>
    </row>
    <row r="13" spans="1:12" ht="15.6" customHeight="1" x14ac:dyDescent="0.3">
      <c r="A13" s="6" t="s">
        <v>17</v>
      </c>
      <c r="B13" s="7">
        <v>1044760</v>
      </c>
      <c r="C13" s="7">
        <v>994160</v>
      </c>
      <c r="D13" s="52">
        <f t="shared" si="0"/>
        <v>95.156782418928756</v>
      </c>
    </row>
    <row r="14" spans="1:12" ht="15.6" customHeight="1" x14ac:dyDescent="0.3">
      <c r="A14" s="6" t="s">
        <v>34</v>
      </c>
      <c r="B14" s="7">
        <v>2089920</v>
      </c>
      <c r="C14" s="7">
        <v>2089920</v>
      </c>
      <c r="D14" s="52">
        <f t="shared" si="0"/>
        <v>100</v>
      </c>
    </row>
    <row r="15" spans="1:12" ht="15.6" customHeight="1" x14ac:dyDescent="0.3">
      <c r="A15" s="6" t="s">
        <v>35</v>
      </c>
      <c r="B15" s="7">
        <v>1044560</v>
      </c>
      <c r="C15" s="7">
        <v>1044324.56</v>
      </c>
      <c r="D15" s="52">
        <f t="shared" si="0"/>
        <v>99.977460366087158</v>
      </c>
    </row>
    <row r="16" spans="1:12" ht="15.6" customHeight="1" x14ac:dyDescent="0.3">
      <c r="A16" s="6" t="s">
        <v>5</v>
      </c>
      <c r="B16" s="7">
        <v>1828030</v>
      </c>
      <c r="C16" s="7">
        <v>1828030</v>
      </c>
      <c r="D16" s="52">
        <f t="shared" si="0"/>
        <v>100</v>
      </c>
    </row>
    <row r="17" spans="1:4" ht="15.6" customHeight="1" x14ac:dyDescent="0.3">
      <c r="A17" s="6" t="s">
        <v>36</v>
      </c>
      <c r="B17" s="7">
        <v>1044960</v>
      </c>
      <c r="C17" s="7">
        <v>1041193</v>
      </c>
      <c r="D17" s="52">
        <f t="shared" si="0"/>
        <v>99.639507732353394</v>
      </c>
    </row>
    <row r="18" spans="1:4" ht="15.6" customHeight="1" x14ac:dyDescent="0.3">
      <c r="A18" s="6" t="s">
        <v>37</v>
      </c>
      <c r="B18" s="7">
        <v>1828030</v>
      </c>
      <c r="C18" s="7">
        <v>1648430</v>
      </c>
      <c r="D18" s="52">
        <f t="shared" si="0"/>
        <v>90.175215942845583</v>
      </c>
    </row>
    <row r="19" spans="1:4" ht="15.6" customHeight="1" x14ac:dyDescent="0.3">
      <c r="A19" s="6" t="s">
        <v>38</v>
      </c>
      <c r="B19" s="7">
        <v>1305850</v>
      </c>
      <c r="C19" s="7">
        <v>1305850</v>
      </c>
      <c r="D19" s="52">
        <f t="shared" si="0"/>
        <v>100</v>
      </c>
    </row>
    <row r="20" spans="1:4" ht="15.6" customHeight="1" x14ac:dyDescent="0.3">
      <c r="A20" s="6" t="s">
        <v>22</v>
      </c>
      <c r="B20" s="7">
        <v>1305850</v>
      </c>
      <c r="C20" s="7">
        <v>1305850</v>
      </c>
      <c r="D20" s="52">
        <f t="shared" si="0"/>
        <v>100</v>
      </c>
    </row>
    <row r="21" spans="1:4" ht="15.6" customHeight="1" x14ac:dyDescent="0.3">
      <c r="A21" s="6" t="s">
        <v>39</v>
      </c>
      <c r="B21" s="7">
        <v>1305650</v>
      </c>
      <c r="C21" s="7">
        <v>1305650</v>
      </c>
      <c r="D21" s="52">
        <f t="shared" si="0"/>
        <v>100</v>
      </c>
    </row>
    <row r="22" spans="1:4" ht="15.6" customHeight="1" x14ac:dyDescent="0.3">
      <c r="A22" s="6" t="s">
        <v>40</v>
      </c>
      <c r="B22" s="7">
        <v>1305850</v>
      </c>
      <c r="C22" s="7">
        <v>1305850</v>
      </c>
      <c r="D22" s="52">
        <f t="shared" si="0"/>
        <v>100</v>
      </c>
    </row>
    <row r="23" spans="1:4" ht="15.6" customHeight="1" x14ac:dyDescent="0.3">
      <c r="A23" s="6" t="s">
        <v>41</v>
      </c>
      <c r="B23" s="7">
        <v>1044760</v>
      </c>
      <c r="C23" s="7">
        <v>1044760</v>
      </c>
      <c r="D23" s="52">
        <f t="shared" si="0"/>
        <v>100</v>
      </c>
    </row>
    <row r="24" spans="1:4" ht="15.6" customHeight="1" x14ac:dyDescent="0.3">
      <c r="A24" s="6" t="s">
        <v>42</v>
      </c>
      <c r="B24" s="7">
        <v>1044760</v>
      </c>
      <c r="C24" s="7">
        <v>1044760</v>
      </c>
      <c r="D24" s="52">
        <f t="shared" si="0"/>
        <v>100</v>
      </c>
    </row>
    <row r="25" spans="1:4" ht="15.6" customHeight="1" x14ac:dyDescent="0.3">
      <c r="A25" s="6" t="s">
        <v>43</v>
      </c>
      <c r="B25" s="7">
        <v>1828230</v>
      </c>
      <c r="C25" s="7">
        <v>1768944.66</v>
      </c>
      <c r="D25" s="52">
        <f t="shared" si="0"/>
        <v>96.757227482318967</v>
      </c>
    </row>
    <row r="26" spans="1:4" ht="15.6" customHeight="1" x14ac:dyDescent="0.3">
      <c r="A26" s="6" t="s">
        <v>19</v>
      </c>
      <c r="B26" s="7">
        <v>1305850</v>
      </c>
      <c r="C26" s="7">
        <v>1305850</v>
      </c>
      <c r="D26" s="52">
        <f t="shared" si="0"/>
        <v>100</v>
      </c>
    </row>
    <row r="27" spans="1:4" ht="15.6" customHeight="1" x14ac:dyDescent="0.3">
      <c r="A27" s="6" t="s">
        <v>44</v>
      </c>
      <c r="B27" s="7">
        <v>1828230</v>
      </c>
      <c r="C27" s="7">
        <v>1213622</v>
      </c>
      <c r="D27" s="52">
        <f t="shared" si="0"/>
        <v>66.382347954032042</v>
      </c>
    </row>
    <row r="28" spans="1:4" ht="15.6" customHeight="1" x14ac:dyDescent="0.3">
      <c r="A28" s="6" t="s">
        <v>45</v>
      </c>
      <c r="B28" s="7">
        <v>1044760</v>
      </c>
      <c r="C28" s="7">
        <v>1044760</v>
      </c>
      <c r="D28" s="52">
        <f t="shared" si="0"/>
        <v>100</v>
      </c>
    </row>
    <row r="29" spans="1:4" ht="15.6" customHeight="1" x14ac:dyDescent="0.3">
      <c r="A29" s="6" t="s">
        <v>46</v>
      </c>
      <c r="B29" s="7">
        <v>1044760</v>
      </c>
      <c r="C29" s="7">
        <v>1044760</v>
      </c>
      <c r="D29" s="52">
        <f t="shared" si="0"/>
        <v>100</v>
      </c>
    </row>
    <row r="30" spans="1:4" ht="15.6" customHeight="1" x14ac:dyDescent="0.3">
      <c r="A30" s="6" t="s">
        <v>7</v>
      </c>
      <c r="B30" s="7">
        <v>1827830</v>
      </c>
      <c r="C30" s="7">
        <v>1827830</v>
      </c>
      <c r="D30" s="52">
        <f t="shared" si="0"/>
        <v>100</v>
      </c>
    </row>
    <row r="31" spans="1:4" ht="15.6" customHeight="1" x14ac:dyDescent="0.3">
      <c r="A31" s="6" t="s">
        <v>21</v>
      </c>
      <c r="B31" s="7">
        <v>1044960</v>
      </c>
      <c r="C31" s="7">
        <v>1044960</v>
      </c>
      <c r="D31" s="52">
        <f t="shared" si="0"/>
        <v>100</v>
      </c>
    </row>
    <row r="32" spans="1:4" ht="15.6" customHeight="1" x14ac:dyDescent="0.3">
      <c r="A32" s="6" t="s">
        <v>47</v>
      </c>
      <c r="B32" s="7">
        <v>1305850</v>
      </c>
      <c r="C32" s="7">
        <v>1305850</v>
      </c>
      <c r="D32" s="52">
        <f t="shared" si="0"/>
        <v>100</v>
      </c>
    </row>
    <row r="33" spans="1:4" ht="15.6" customHeight="1" x14ac:dyDescent="0.3">
      <c r="A33" s="6" t="s">
        <v>48</v>
      </c>
      <c r="B33" s="7">
        <v>1828230</v>
      </c>
      <c r="C33" s="7">
        <v>1828230</v>
      </c>
      <c r="D33" s="52">
        <f t="shared" si="0"/>
        <v>100</v>
      </c>
    </row>
    <row r="34" spans="1:4" ht="15.6" customHeight="1" x14ac:dyDescent="0.3">
      <c r="A34" s="6" t="s">
        <v>49</v>
      </c>
      <c r="B34" s="7">
        <v>1828030</v>
      </c>
      <c r="C34" s="7">
        <v>1558721.72</v>
      </c>
      <c r="D34" s="52">
        <f t="shared" si="0"/>
        <v>85.267841337395993</v>
      </c>
    </row>
    <row r="35" spans="1:4" ht="19.5" customHeight="1" x14ac:dyDescent="0.3">
      <c r="A35" s="9" t="s">
        <v>83</v>
      </c>
      <c r="B35" s="10">
        <f>SUM(B4:B34)</f>
        <v>54841100</v>
      </c>
      <c r="C35" s="10">
        <f>SUM(C4:C34)</f>
        <v>53078215.779999994</v>
      </c>
      <c r="D35" s="51">
        <f t="shared" si="0"/>
        <v>96.785468891032451</v>
      </c>
    </row>
  </sheetData>
  <mergeCells count="1">
    <mergeCell ref="A1:D1"/>
  </mergeCells>
  <pageMargins left="0.39370078740157483" right="0.39370078740157483" top="0.17" bottom="0.2" header="0.17" footer="0.17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0000FF"/>
  </sheetPr>
  <dimension ref="A1:E14"/>
  <sheetViews>
    <sheetView view="pageBreakPreview" zoomScale="115" zoomScaleNormal="100" zoomScaleSheetLayoutView="115" workbookViewId="0">
      <selection activeCell="L3" sqref="L3"/>
    </sheetView>
  </sheetViews>
  <sheetFormatPr defaultColWidth="9.109375" defaultRowHeight="15" x14ac:dyDescent="0.3"/>
  <cols>
    <col min="1" max="1" width="48.109375" style="2" customWidth="1"/>
    <col min="2" max="2" width="16.44140625" style="2" customWidth="1"/>
    <col min="3" max="3" width="16.5546875" style="2" customWidth="1"/>
    <col min="4" max="4" width="14.21875" style="2" customWidth="1"/>
    <col min="5" max="5" width="17.88671875" style="2" customWidth="1"/>
    <col min="6" max="16384" width="9.109375" style="2"/>
  </cols>
  <sheetData>
    <row r="1" spans="1:5" ht="132.6" customHeight="1" x14ac:dyDescent="0.3">
      <c r="A1" s="87" t="s">
        <v>91</v>
      </c>
      <c r="B1" s="87"/>
      <c r="C1" s="87"/>
      <c r="D1" s="87"/>
    </row>
    <row r="2" spans="1:5" ht="20.25" customHeight="1" x14ac:dyDescent="0.3">
      <c r="A2" s="1"/>
      <c r="B2" s="1"/>
      <c r="C2" s="3"/>
      <c r="D2" s="3" t="s">
        <v>0</v>
      </c>
      <c r="E2" s="42"/>
    </row>
    <row r="3" spans="1:5" ht="40.799999999999997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E3" s="42"/>
    </row>
    <row r="4" spans="1:5" ht="15.6" x14ac:dyDescent="0.3">
      <c r="A4" s="36" t="s">
        <v>3</v>
      </c>
      <c r="B4" s="37">
        <v>762806996.08000004</v>
      </c>
      <c r="C4" s="37">
        <v>179821905.13</v>
      </c>
      <c r="D4" s="55">
        <f>C4/B4*100</f>
        <v>23.573709477507336</v>
      </c>
      <c r="E4" s="42"/>
    </row>
    <row r="5" spans="1:5" ht="15.6" x14ac:dyDescent="0.3">
      <c r="A5" s="6" t="s">
        <v>4</v>
      </c>
      <c r="B5" s="7">
        <v>159477449.84</v>
      </c>
      <c r="C5" s="7">
        <v>39026554.380000003</v>
      </c>
      <c r="D5" s="55">
        <f t="shared" ref="D5:D13" si="0">C5/B5*100</f>
        <v>24.471518963436168</v>
      </c>
      <c r="E5" s="42"/>
    </row>
    <row r="6" spans="1:5" ht="31.2" x14ac:dyDescent="0.3">
      <c r="A6" s="6" t="s">
        <v>69</v>
      </c>
      <c r="B6" s="7">
        <v>8983290.7300000004</v>
      </c>
      <c r="C6" s="7">
        <v>0</v>
      </c>
      <c r="D6" s="55">
        <f t="shared" si="0"/>
        <v>0</v>
      </c>
      <c r="E6" s="42"/>
    </row>
    <row r="7" spans="1:5" ht="31.2" x14ac:dyDescent="0.3">
      <c r="A7" s="6" t="s">
        <v>10</v>
      </c>
      <c r="B7" s="7">
        <v>5488302.0099999998</v>
      </c>
      <c r="C7" s="7">
        <v>1290284.82</v>
      </c>
      <c r="D7" s="55">
        <f t="shared" si="0"/>
        <v>23.509727009356034</v>
      </c>
      <c r="E7" s="42"/>
    </row>
    <row r="8" spans="1:5" ht="31.2" x14ac:dyDescent="0.3">
      <c r="A8" s="6" t="s">
        <v>56</v>
      </c>
      <c r="B8" s="7">
        <v>3851334.97</v>
      </c>
      <c r="C8" s="7">
        <v>1246829.8999999999</v>
      </c>
      <c r="D8" s="55">
        <f t="shared" si="0"/>
        <v>32.373966681999619</v>
      </c>
      <c r="E8" s="42"/>
    </row>
    <row r="9" spans="1:5" ht="31.2" x14ac:dyDescent="0.3">
      <c r="A9" s="6" t="s">
        <v>20</v>
      </c>
      <c r="B9" s="7">
        <v>2619623.34</v>
      </c>
      <c r="C9" s="7">
        <v>446125.75</v>
      </c>
      <c r="D9" s="55">
        <f t="shared" si="0"/>
        <v>17.030148693056006</v>
      </c>
      <c r="E9" s="42"/>
    </row>
    <row r="10" spans="1:5" ht="31.2" x14ac:dyDescent="0.3">
      <c r="A10" s="6" t="s">
        <v>8</v>
      </c>
      <c r="B10" s="7">
        <v>2856464.49</v>
      </c>
      <c r="C10" s="7">
        <v>2856464.49</v>
      </c>
      <c r="D10" s="55">
        <f t="shared" si="0"/>
        <v>100</v>
      </c>
      <c r="E10" s="42"/>
    </row>
    <row r="11" spans="1:5" ht="31.2" x14ac:dyDescent="0.3">
      <c r="A11" s="6" t="s">
        <v>78</v>
      </c>
      <c r="B11" s="7">
        <v>739584.45</v>
      </c>
      <c r="C11" s="7">
        <v>739584.45</v>
      </c>
      <c r="D11" s="55">
        <f t="shared" si="0"/>
        <v>100</v>
      </c>
      <c r="E11" s="42"/>
    </row>
    <row r="12" spans="1:5" ht="31.2" x14ac:dyDescent="0.3">
      <c r="A12" s="6" t="s">
        <v>9</v>
      </c>
      <c r="B12" s="7">
        <v>6482370.5099999998</v>
      </c>
      <c r="C12" s="7">
        <v>6482370.5099999998</v>
      </c>
      <c r="D12" s="55">
        <f t="shared" si="0"/>
        <v>100</v>
      </c>
      <c r="E12" s="42"/>
    </row>
    <row r="13" spans="1:5" ht="15.6" x14ac:dyDescent="0.3">
      <c r="A13" s="9" t="s">
        <v>83</v>
      </c>
      <c r="B13" s="10">
        <f>SUM(B4:B12)</f>
        <v>953305416.4200002</v>
      </c>
      <c r="C13" s="10">
        <f t="shared" ref="C13" si="1">SUM(C4:C12)</f>
        <v>231910119.42999998</v>
      </c>
      <c r="D13" s="56">
        <f t="shared" si="0"/>
        <v>24.326948681452446</v>
      </c>
      <c r="E13" s="42"/>
    </row>
    <row r="14" spans="1:5" x14ac:dyDescent="0.3">
      <c r="E14" s="42"/>
    </row>
  </sheetData>
  <mergeCells count="1">
    <mergeCell ref="A1:D1"/>
  </mergeCells>
  <pageMargins left="0.39370078740157483" right="0.39370078740157483" top="0.54" bottom="0.74803149606299213" header="0.31496062992125984" footer="0.31496062992125984"/>
  <pageSetup paperSize="9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0" tint="-0.249977111117893"/>
  </sheetPr>
  <dimension ref="A1:L34"/>
  <sheetViews>
    <sheetView view="pageBreakPreview" zoomScale="115" zoomScaleNormal="100" zoomScaleSheetLayoutView="115" workbookViewId="0">
      <selection activeCell="A35" sqref="A35:XFD40"/>
    </sheetView>
  </sheetViews>
  <sheetFormatPr defaultColWidth="9.109375" defaultRowHeight="15" x14ac:dyDescent="0.3"/>
  <cols>
    <col min="1" max="1" width="46.44140625" style="2" customWidth="1"/>
    <col min="2" max="2" width="17" style="2" customWidth="1"/>
    <col min="3" max="3" width="16.88671875" style="2" customWidth="1"/>
    <col min="4" max="4" width="14.77734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3.2" customHeight="1" x14ac:dyDescent="0.3">
      <c r="A1" s="88" t="s">
        <v>166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7.200000000000003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29</v>
      </c>
      <c r="B4" s="7">
        <v>1006158</v>
      </c>
      <c r="C4" s="7">
        <v>1006158</v>
      </c>
      <c r="D4" s="52">
        <f>C4/B4*100</f>
        <v>100</v>
      </c>
      <c r="J4" s="42"/>
      <c r="K4" s="42"/>
      <c r="L4" s="42"/>
    </row>
    <row r="5" spans="1:12" ht="15.6" customHeight="1" x14ac:dyDescent="0.3">
      <c r="A5" s="6" t="s">
        <v>30</v>
      </c>
      <c r="B5" s="7">
        <v>503079</v>
      </c>
      <c r="C5" s="7">
        <v>503079</v>
      </c>
      <c r="D5" s="52">
        <f t="shared" ref="D5:D33" si="0">C5/B5*100</f>
        <v>100</v>
      </c>
      <c r="J5" s="42"/>
      <c r="K5" s="42"/>
      <c r="L5" s="42"/>
    </row>
    <row r="6" spans="1:12" ht="15.6" customHeight="1" x14ac:dyDescent="0.3">
      <c r="A6" s="6" t="s">
        <v>31</v>
      </c>
      <c r="B6" s="7">
        <v>1509237</v>
      </c>
      <c r="C6" s="7">
        <v>1509237</v>
      </c>
      <c r="D6" s="52">
        <f t="shared" si="0"/>
        <v>100</v>
      </c>
      <c r="J6" s="42"/>
      <c r="K6" s="42"/>
      <c r="L6" s="42"/>
    </row>
    <row r="7" spans="1:12" ht="15.6" customHeight="1" x14ac:dyDescent="0.3">
      <c r="A7" s="6" t="s">
        <v>16</v>
      </c>
      <c r="B7" s="7">
        <v>3672476</v>
      </c>
      <c r="C7" s="7">
        <v>3672476</v>
      </c>
      <c r="D7" s="52">
        <f t="shared" si="0"/>
        <v>100</v>
      </c>
      <c r="J7" s="42"/>
      <c r="K7" s="42"/>
      <c r="L7" s="42"/>
    </row>
    <row r="8" spans="1:12" ht="15.6" customHeight="1" x14ac:dyDescent="0.3">
      <c r="A8" s="6" t="s">
        <v>32</v>
      </c>
      <c r="B8" s="7">
        <v>855234</v>
      </c>
      <c r="C8" s="7">
        <v>855234</v>
      </c>
      <c r="D8" s="52">
        <f t="shared" si="0"/>
        <v>100</v>
      </c>
      <c r="J8" s="42"/>
      <c r="K8" s="42"/>
      <c r="L8" s="42"/>
    </row>
    <row r="9" spans="1:12" ht="15.6" customHeight="1" x14ac:dyDescent="0.3">
      <c r="A9" s="6" t="s">
        <v>33</v>
      </c>
      <c r="B9" s="8">
        <v>855234</v>
      </c>
      <c r="C9" s="8">
        <v>855234</v>
      </c>
      <c r="D9" s="52">
        <f t="shared" si="0"/>
        <v>100</v>
      </c>
      <c r="J9" s="42"/>
      <c r="K9" s="42"/>
      <c r="L9" s="42"/>
    </row>
    <row r="10" spans="1:12" ht="15.6" customHeight="1" x14ac:dyDescent="0.3">
      <c r="A10" s="6" t="s">
        <v>17</v>
      </c>
      <c r="B10" s="7">
        <v>754618</v>
      </c>
      <c r="C10" s="7">
        <v>754618</v>
      </c>
      <c r="D10" s="52">
        <f t="shared" si="0"/>
        <v>100</v>
      </c>
      <c r="J10" s="42"/>
      <c r="K10" s="42"/>
      <c r="L10" s="42"/>
    </row>
    <row r="11" spans="1:12" ht="15.6" customHeight="1" x14ac:dyDescent="0.3">
      <c r="A11" s="6" t="s">
        <v>34</v>
      </c>
      <c r="B11" s="7">
        <v>3471246</v>
      </c>
      <c r="C11" s="7">
        <v>3471246</v>
      </c>
      <c r="D11" s="52">
        <f t="shared" si="0"/>
        <v>100</v>
      </c>
      <c r="J11" s="42"/>
      <c r="K11" s="42"/>
      <c r="L11" s="42"/>
    </row>
    <row r="12" spans="1:12" ht="15.6" customHeight="1" x14ac:dyDescent="0.3">
      <c r="A12" s="6" t="s">
        <v>35</v>
      </c>
      <c r="B12" s="7">
        <v>452771</v>
      </c>
      <c r="C12" s="7">
        <v>452771</v>
      </c>
      <c r="D12" s="52">
        <f t="shared" si="0"/>
        <v>100</v>
      </c>
      <c r="J12" s="42"/>
      <c r="K12" s="42"/>
      <c r="L12" s="42"/>
    </row>
    <row r="13" spans="1:12" ht="15.6" customHeight="1" x14ac:dyDescent="0.3">
      <c r="A13" s="6" t="s">
        <v>5</v>
      </c>
      <c r="B13" s="7">
        <v>503079</v>
      </c>
      <c r="C13" s="7">
        <v>503079</v>
      </c>
      <c r="D13" s="52">
        <f t="shared" si="0"/>
        <v>100</v>
      </c>
      <c r="J13" s="42"/>
      <c r="K13" s="42"/>
      <c r="L13" s="42"/>
    </row>
    <row r="14" spans="1:12" ht="15.6" customHeight="1" x14ac:dyDescent="0.3">
      <c r="A14" s="6" t="s">
        <v>36</v>
      </c>
      <c r="B14" s="7">
        <v>905542</v>
      </c>
      <c r="C14" s="7">
        <v>905542</v>
      </c>
      <c r="D14" s="52">
        <f t="shared" si="0"/>
        <v>100</v>
      </c>
      <c r="J14" s="42"/>
      <c r="K14" s="42"/>
      <c r="L14" s="42"/>
    </row>
    <row r="15" spans="1:12" ht="15.6" customHeight="1" x14ac:dyDescent="0.3">
      <c r="A15" s="6" t="s">
        <v>37</v>
      </c>
      <c r="B15" s="7">
        <v>855234</v>
      </c>
      <c r="C15" s="7">
        <v>855234</v>
      </c>
      <c r="D15" s="52">
        <f t="shared" si="0"/>
        <v>100</v>
      </c>
    </row>
    <row r="16" spans="1:12" ht="15.6" customHeight="1" x14ac:dyDescent="0.3">
      <c r="A16" s="6" t="s">
        <v>38</v>
      </c>
      <c r="B16" s="7">
        <v>1257697</v>
      </c>
      <c r="C16" s="7">
        <v>1257697</v>
      </c>
      <c r="D16" s="52">
        <f t="shared" si="0"/>
        <v>100</v>
      </c>
    </row>
    <row r="17" spans="1:4" ht="15.6" customHeight="1" x14ac:dyDescent="0.3">
      <c r="A17" s="6" t="s">
        <v>22</v>
      </c>
      <c r="B17" s="7">
        <v>2163239</v>
      </c>
      <c r="C17" s="7">
        <v>2163239</v>
      </c>
      <c r="D17" s="52">
        <f t="shared" si="0"/>
        <v>100</v>
      </c>
    </row>
    <row r="18" spans="1:4" ht="15.6" customHeight="1" x14ac:dyDescent="0.3">
      <c r="A18" s="6" t="s">
        <v>39</v>
      </c>
      <c r="B18" s="7">
        <v>1660160</v>
      </c>
      <c r="C18" s="7">
        <v>1660160</v>
      </c>
      <c r="D18" s="52">
        <f t="shared" si="0"/>
        <v>100</v>
      </c>
    </row>
    <row r="19" spans="1:4" ht="15.6" customHeight="1" x14ac:dyDescent="0.3">
      <c r="A19" s="6" t="s">
        <v>40</v>
      </c>
      <c r="B19" s="7">
        <v>855234</v>
      </c>
      <c r="C19" s="7">
        <v>855234</v>
      </c>
      <c r="D19" s="52">
        <f t="shared" si="0"/>
        <v>100</v>
      </c>
    </row>
    <row r="20" spans="1:4" ht="15.6" customHeight="1" x14ac:dyDescent="0.3">
      <c r="A20" s="6" t="s">
        <v>41</v>
      </c>
      <c r="B20" s="7">
        <v>855234</v>
      </c>
      <c r="C20" s="7">
        <v>855234</v>
      </c>
      <c r="D20" s="52">
        <f t="shared" si="0"/>
        <v>100</v>
      </c>
    </row>
    <row r="21" spans="1:4" ht="15.6" customHeight="1" x14ac:dyDescent="0.3">
      <c r="A21" s="6" t="s">
        <v>42</v>
      </c>
      <c r="B21" s="7">
        <v>1257697</v>
      </c>
      <c r="C21" s="7">
        <v>1257697</v>
      </c>
      <c r="D21" s="52">
        <f t="shared" si="0"/>
        <v>100</v>
      </c>
    </row>
    <row r="22" spans="1:4" ht="15.6" customHeight="1" x14ac:dyDescent="0.3">
      <c r="A22" s="6" t="s">
        <v>43</v>
      </c>
      <c r="B22" s="7">
        <v>654003</v>
      </c>
      <c r="C22" s="7">
        <v>654003</v>
      </c>
      <c r="D22" s="52">
        <f t="shared" si="0"/>
        <v>100</v>
      </c>
    </row>
    <row r="23" spans="1:4" ht="15.6" customHeight="1" x14ac:dyDescent="0.3">
      <c r="A23" s="6" t="s">
        <v>19</v>
      </c>
      <c r="B23" s="7">
        <v>1358313</v>
      </c>
      <c r="C23" s="7">
        <v>1358313</v>
      </c>
      <c r="D23" s="52">
        <f t="shared" si="0"/>
        <v>100</v>
      </c>
    </row>
    <row r="24" spans="1:4" ht="15.6" customHeight="1" x14ac:dyDescent="0.3">
      <c r="A24" s="6" t="s">
        <v>44</v>
      </c>
      <c r="B24" s="7">
        <v>1811084</v>
      </c>
      <c r="C24" s="7">
        <v>1811084</v>
      </c>
      <c r="D24" s="52">
        <f t="shared" si="0"/>
        <v>100</v>
      </c>
    </row>
    <row r="25" spans="1:4" ht="15.6" customHeight="1" x14ac:dyDescent="0.3">
      <c r="A25" s="6" t="s">
        <v>45</v>
      </c>
      <c r="B25" s="7">
        <v>754618</v>
      </c>
      <c r="C25" s="7">
        <v>754618</v>
      </c>
      <c r="D25" s="52">
        <f t="shared" si="0"/>
        <v>100</v>
      </c>
    </row>
    <row r="26" spans="1:4" ht="15.6" customHeight="1" x14ac:dyDescent="0.3">
      <c r="A26" s="6" t="s">
        <v>46</v>
      </c>
      <c r="B26" s="7">
        <v>704310</v>
      </c>
      <c r="C26" s="7">
        <v>704310</v>
      </c>
      <c r="D26" s="52">
        <f t="shared" si="0"/>
        <v>100</v>
      </c>
    </row>
    <row r="27" spans="1:4" ht="15.6" customHeight="1" x14ac:dyDescent="0.3">
      <c r="A27" s="6" t="s">
        <v>7</v>
      </c>
      <c r="B27" s="7">
        <v>754618</v>
      </c>
      <c r="C27" s="7">
        <v>754618</v>
      </c>
      <c r="D27" s="52">
        <f t="shared" si="0"/>
        <v>100</v>
      </c>
    </row>
    <row r="28" spans="1:4" ht="15.6" customHeight="1" x14ac:dyDescent="0.3">
      <c r="A28" s="6" t="s">
        <v>21</v>
      </c>
      <c r="B28" s="7">
        <v>1106773</v>
      </c>
      <c r="C28" s="7">
        <v>1106773</v>
      </c>
      <c r="D28" s="52">
        <f t="shared" si="0"/>
        <v>100</v>
      </c>
    </row>
    <row r="29" spans="1:4" ht="15.6" customHeight="1" x14ac:dyDescent="0.3">
      <c r="A29" s="6" t="s">
        <v>47</v>
      </c>
      <c r="B29" s="7">
        <v>855234</v>
      </c>
      <c r="C29" s="7">
        <v>855234</v>
      </c>
      <c r="D29" s="52">
        <f t="shared" si="0"/>
        <v>100</v>
      </c>
    </row>
    <row r="30" spans="1:4" ht="15.6" customHeight="1" x14ac:dyDescent="0.3">
      <c r="A30" s="6" t="s">
        <v>48</v>
      </c>
      <c r="B30" s="7">
        <v>1308005</v>
      </c>
      <c r="C30" s="7">
        <v>1308005</v>
      </c>
      <c r="D30" s="52">
        <f t="shared" si="0"/>
        <v>100</v>
      </c>
    </row>
    <row r="31" spans="1:4" ht="15.6" customHeight="1" x14ac:dyDescent="0.3">
      <c r="A31" s="6" t="s">
        <v>49</v>
      </c>
      <c r="B31" s="7">
        <v>804926</v>
      </c>
      <c r="C31" s="7">
        <v>804926</v>
      </c>
      <c r="D31" s="52">
        <f t="shared" si="0"/>
        <v>100</v>
      </c>
    </row>
    <row r="32" spans="1:4" ht="15.6" customHeight="1" x14ac:dyDescent="0.3">
      <c r="A32" s="6" t="s">
        <v>6</v>
      </c>
      <c r="B32" s="7">
        <v>301847</v>
      </c>
      <c r="C32" s="7">
        <v>0</v>
      </c>
      <c r="D32" s="52">
        <f t="shared" si="0"/>
        <v>0</v>
      </c>
    </row>
    <row r="33" spans="1:4" ht="15" customHeight="1" x14ac:dyDescent="0.3">
      <c r="A33" s="9" t="s">
        <v>83</v>
      </c>
      <c r="B33" s="10">
        <f t="shared" ref="B33:C33" si="1">SUM(B4:B32)</f>
        <v>33806900</v>
      </c>
      <c r="C33" s="10">
        <f t="shared" si="1"/>
        <v>33505053</v>
      </c>
      <c r="D33" s="51">
        <f t="shared" si="0"/>
        <v>99.107143807920878</v>
      </c>
    </row>
    <row r="34" spans="1:4" ht="15" customHeight="1" x14ac:dyDescent="0.3"/>
  </sheetData>
  <mergeCells count="1">
    <mergeCell ref="A1:D1"/>
  </mergeCells>
  <pageMargins left="0.39370078740157483" right="0.39370078740157483" top="0.35" bottom="0.74803149606299213" header="0.17" footer="0.31496062992125984"/>
  <pageSetup paperSize="9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0" tint="-0.249977111117893"/>
  </sheetPr>
  <dimension ref="A1:L7"/>
  <sheetViews>
    <sheetView view="pageBreakPreview" zoomScale="115" zoomScaleNormal="100" zoomScaleSheetLayoutView="115" workbookViewId="0">
      <selection activeCell="A9" sqref="A9:XFD14"/>
    </sheetView>
  </sheetViews>
  <sheetFormatPr defaultColWidth="9.109375" defaultRowHeight="15" x14ac:dyDescent="0.3"/>
  <cols>
    <col min="1" max="1" width="44.77734375" style="2" customWidth="1"/>
    <col min="2" max="3" width="17.77734375" style="2" customWidth="1"/>
    <col min="4" max="4" width="14.77734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14.6" customHeight="1" x14ac:dyDescent="0.3">
      <c r="A1" s="88" t="s">
        <v>167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customHeight="1" x14ac:dyDescent="0.3">
      <c r="A4" s="6" t="s">
        <v>3</v>
      </c>
      <c r="B4" s="7">
        <v>10000000</v>
      </c>
      <c r="C4" s="7">
        <v>10000000</v>
      </c>
      <c r="D4" s="52">
        <f>C4/B4*100</f>
        <v>100</v>
      </c>
      <c r="J4" s="42"/>
      <c r="K4" s="42"/>
      <c r="L4" s="42"/>
    </row>
    <row r="5" spans="1:12" ht="15.6" customHeight="1" x14ac:dyDescent="0.3">
      <c r="A5" s="6" t="s">
        <v>5</v>
      </c>
      <c r="B5" s="7">
        <v>10000000</v>
      </c>
      <c r="C5" s="7">
        <v>10000000</v>
      </c>
      <c r="D5" s="52">
        <f t="shared" ref="D5:D7" si="0">C5/B5*100</f>
        <v>100</v>
      </c>
      <c r="J5" s="42"/>
      <c r="K5" s="42"/>
      <c r="L5" s="42"/>
    </row>
    <row r="6" spans="1:12" ht="15.6" customHeight="1" x14ac:dyDescent="0.3">
      <c r="A6" s="6" t="s">
        <v>37</v>
      </c>
      <c r="B6" s="7">
        <v>10000000</v>
      </c>
      <c r="C6" s="7">
        <v>10000000</v>
      </c>
      <c r="D6" s="52">
        <f t="shared" si="0"/>
        <v>100</v>
      </c>
      <c r="J6" s="42"/>
      <c r="K6" s="42"/>
      <c r="L6" s="42"/>
    </row>
    <row r="7" spans="1:12" ht="19.5" customHeight="1" x14ac:dyDescent="0.3">
      <c r="A7" s="9" t="s">
        <v>83</v>
      </c>
      <c r="B7" s="10">
        <f>SUM(B4:B6)</f>
        <v>30000000</v>
      </c>
      <c r="C7" s="10">
        <f>SUM(C4:C6)</f>
        <v>30000000</v>
      </c>
      <c r="D7" s="51">
        <f t="shared" si="0"/>
        <v>100</v>
      </c>
      <c r="J7" s="42"/>
      <c r="K7" s="42"/>
      <c r="L7" s="42"/>
    </row>
  </sheetData>
  <mergeCells count="1">
    <mergeCell ref="A1:D1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0" tint="-0.249977111117893"/>
  </sheetPr>
  <dimension ref="A1:M7"/>
  <sheetViews>
    <sheetView view="pageBreakPreview" zoomScale="115" zoomScaleNormal="100" zoomScaleSheetLayoutView="115" workbookViewId="0">
      <selection activeCell="A8" sqref="A8:XFD13"/>
    </sheetView>
  </sheetViews>
  <sheetFormatPr defaultColWidth="9.109375" defaultRowHeight="15" x14ac:dyDescent="0.3"/>
  <cols>
    <col min="1" max="1" width="47.109375" style="2" customWidth="1"/>
    <col min="2" max="2" width="17.21875" style="2" customWidth="1"/>
    <col min="3" max="3" width="17.109375" style="2" customWidth="1"/>
    <col min="4" max="4" width="13.66406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5" width="0" style="2" hidden="1" customWidth="1"/>
    <col min="16" max="16384" width="9.109375" style="2"/>
  </cols>
  <sheetData>
    <row r="1" spans="1:13" ht="123" customHeight="1" x14ac:dyDescent="0.3">
      <c r="A1" s="88" t="s">
        <v>168</v>
      </c>
      <c r="B1" s="87"/>
      <c r="C1" s="87"/>
      <c r="D1" s="87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39.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5.6" customHeight="1" x14ac:dyDescent="0.3">
      <c r="A4" s="6" t="s">
        <v>28</v>
      </c>
      <c r="B4" s="7">
        <v>5700000</v>
      </c>
      <c r="C4" s="7">
        <v>5700000</v>
      </c>
      <c r="D4" s="52">
        <f>C4/B4*100</f>
        <v>100</v>
      </c>
      <c r="J4" s="42"/>
      <c r="K4" s="42"/>
      <c r="L4" s="42"/>
      <c r="M4" s="42"/>
    </row>
    <row r="5" spans="1:13" ht="15.6" customHeight="1" x14ac:dyDescent="0.3">
      <c r="A5" s="6" t="s">
        <v>7</v>
      </c>
      <c r="B5" s="7">
        <v>300000</v>
      </c>
      <c r="C5" s="7">
        <v>300000</v>
      </c>
      <c r="D5" s="52">
        <f t="shared" ref="D5:D6" si="0">C5/B5*100</f>
        <v>100</v>
      </c>
      <c r="J5" s="42"/>
      <c r="K5" s="42"/>
      <c r="L5" s="42"/>
      <c r="M5" s="42"/>
    </row>
    <row r="6" spans="1:13" ht="19.5" customHeight="1" x14ac:dyDescent="0.3">
      <c r="A6" s="9" t="s">
        <v>83</v>
      </c>
      <c r="B6" s="10">
        <f>SUM(B4:B5)</f>
        <v>6000000</v>
      </c>
      <c r="C6" s="10">
        <f>SUM(C4:C5)</f>
        <v>6000000</v>
      </c>
      <c r="D6" s="51">
        <f t="shared" si="0"/>
        <v>100</v>
      </c>
      <c r="J6" s="42"/>
      <c r="K6" s="42"/>
      <c r="L6" s="42"/>
      <c r="M6" s="42"/>
    </row>
    <row r="7" spans="1:13" x14ac:dyDescent="0.3">
      <c r="J7" s="42"/>
      <c r="K7" s="42"/>
      <c r="L7" s="42"/>
      <c r="M7" s="42"/>
    </row>
  </sheetData>
  <mergeCells count="1">
    <mergeCell ref="A1:D1"/>
  </mergeCells>
  <pageMargins left="0.39370078740157483" right="0.39370078740157483" top="0.69" bottom="0.74803149606299213" header="0.31496062992125984" footer="0.31496062992125984"/>
  <pageSetup paperSize="9" fitToHeight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tabColor rgb="FF0000FF"/>
  </sheetPr>
  <dimension ref="A1:M35"/>
  <sheetViews>
    <sheetView view="pageBreakPreview" topLeftCell="A13" zoomScale="115" zoomScaleNormal="100" zoomScaleSheetLayoutView="115" workbookViewId="0">
      <selection activeCell="A37" sqref="A37:XFD42"/>
    </sheetView>
  </sheetViews>
  <sheetFormatPr defaultColWidth="9.109375" defaultRowHeight="15" x14ac:dyDescent="0.3"/>
  <cols>
    <col min="1" max="1" width="45.109375" style="2" customWidth="1"/>
    <col min="2" max="2" width="18.109375" style="2" customWidth="1"/>
    <col min="3" max="3" width="18" style="2" customWidth="1"/>
    <col min="4" max="4" width="14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13.4" customHeight="1" x14ac:dyDescent="0.3">
      <c r="A1" s="88" t="s">
        <v>169</v>
      </c>
      <c r="B1" s="87"/>
      <c r="C1" s="87"/>
      <c r="D1" s="87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37.799999999999997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5.6" customHeight="1" x14ac:dyDescent="0.3">
      <c r="A4" s="6" t="s">
        <v>3</v>
      </c>
      <c r="B4" s="7">
        <v>158135420</v>
      </c>
      <c r="C4" s="7">
        <v>158135420</v>
      </c>
      <c r="D4" s="52">
        <f>C4/B4*100</f>
        <v>100</v>
      </c>
      <c r="J4" s="42"/>
      <c r="K4" s="42"/>
      <c r="L4" s="42"/>
      <c r="M4" s="42"/>
    </row>
    <row r="5" spans="1:13" ht="15.6" customHeight="1" x14ac:dyDescent="0.3">
      <c r="A5" s="6" t="s">
        <v>4</v>
      </c>
      <c r="B5" s="7">
        <v>22722120</v>
      </c>
      <c r="C5" s="7">
        <v>22722120</v>
      </c>
      <c r="D5" s="52">
        <f t="shared" ref="D5:D35" si="0">C5/B5*100</f>
        <v>100</v>
      </c>
      <c r="J5" s="42"/>
      <c r="K5" s="42"/>
      <c r="L5" s="42"/>
      <c r="M5" s="42"/>
    </row>
    <row r="6" spans="1:13" ht="15.6" customHeight="1" x14ac:dyDescent="0.3">
      <c r="A6" s="6" t="s">
        <v>28</v>
      </c>
      <c r="B6" s="7">
        <v>22827720</v>
      </c>
      <c r="C6" s="7">
        <v>22827708.379999999</v>
      </c>
      <c r="D6" s="52">
        <f t="shared" si="0"/>
        <v>99.999949096975072</v>
      </c>
      <c r="J6" s="42"/>
      <c r="K6" s="42"/>
      <c r="L6" s="42"/>
      <c r="M6" s="42"/>
    </row>
    <row r="7" spans="1:13" ht="15.6" customHeight="1" x14ac:dyDescent="0.3">
      <c r="A7" s="6" t="s">
        <v>29</v>
      </c>
      <c r="B7" s="7">
        <v>6068720</v>
      </c>
      <c r="C7" s="7">
        <v>6068720</v>
      </c>
      <c r="D7" s="52">
        <f t="shared" si="0"/>
        <v>100</v>
      </c>
      <c r="J7" s="42"/>
      <c r="K7" s="42"/>
      <c r="L7" s="42"/>
      <c r="M7" s="42"/>
    </row>
    <row r="8" spans="1:13" ht="15.6" customHeight="1" x14ac:dyDescent="0.3">
      <c r="A8" s="6" t="s">
        <v>30</v>
      </c>
      <c r="B8" s="7">
        <v>4824680</v>
      </c>
      <c r="C8" s="7">
        <v>4824068.08</v>
      </c>
      <c r="D8" s="52">
        <f t="shared" si="0"/>
        <v>99.987316879046901</v>
      </c>
      <c r="J8" s="42"/>
      <c r="K8" s="42"/>
      <c r="L8" s="42"/>
      <c r="M8" s="42"/>
    </row>
    <row r="9" spans="1:13" ht="15.6" customHeight="1" x14ac:dyDescent="0.3">
      <c r="A9" s="6" t="s">
        <v>31</v>
      </c>
      <c r="B9" s="7">
        <v>9261880</v>
      </c>
      <c r="C9" s="7">
        <v>9261387.0500000007</v>
      </c>
      <c r="D9" s="52">
        <f t="shared" si="0"/>
        <v>99.994677646438959</v>
      </c>
      <c r="J9" s="42"/>
      <c r="K9" s="42"/>
      <c r="L9" s="42"/>
      <c r="M9" s="42"/>
    </row>
    <row r="10" spans="1:13" ht="15.6" customHeight="1" x14ac:dyDescent="0.3">
      <c r="A10" s="6" t="s">
        <v>16</v>
      </c>
      <c r="B10" s="7">
        <v>29148380</v>
      </c>
      <c r="C10" s="7">
        <v>28986386.050000001</v>
      </c>
      <c r="D10" s="52">
        <f t="shared" si="0"/>
        <v>99.44424372812486</v>
      </c>
      <c r="J10" s="42"/>
      <c r="K10" s="42"/>
      <c r="L10" s="42"/>
      <c r="M10" s="42"/>
    </row>
    <row r="11" spans="1:13" ht="15.6" customHeight="1" x14ac:dyDescent="0.3">
      <c r="A11" s="6" t="s">
        <v>32</v>
      </c>
      <c r="B11" s="7">
        <v>9309880</v>
      </c>
      <c r="C11" s="7">
        <v>9309818.9700000007</v>
      </c>
      <c r="D11" s="52">
        <f t="shared" si="0"/>
        <v>99.999344459864147</v>
      </c>
      <c r="J11" s="42"/>
      <c r="K11" s="42"/>
      <c r="L11" s="42"/>
      <c r="M11" s="42"/>
    </row>
    <row r="12" spans="1:13" ht="15.6" customHeight="1" x14ac:dyDescent="0.3">
      <c r="A12" s="6" t="s">
        <v>33</v>
      </c>
      <c r="B12" s="8">
        <v>5625240</v>
      </c>
      <c r="C12" s="8">
        <v>5624679</v>
      </c>
      <c r="D12" s="52">
        <f t="shared" si="0"/>
        <v>99.990027092177399</v>
      </c>
      <c r="J12" s="42"/>
      <c r="K12" s="42"/>
      <c r="L12" s="42"/>
      <c r="M12" s="42"/>
    </row>
    <row r="13" spans="1:13" ht="15.6" customHeight="1" x14ac:dyDescent="0.3">
      <c r="A13" s="6" t="s">
        <v>17</v>
      </c>
      <c r="B13" s="7">
        <v>7536240</v>
      </c>
      <c r="C13" s="7">
        <v>7530337.4500000002</v>
      </c>
      <c r="D13" s="52">
        <f t="shared" si="0"/>
        <v>99.921677786270081</v>
      </c>
      <c r="J13" s="42"/>
      <c r="K13" s="42"/>
      <c r="L13" s="42"/>
      <c r="M13" s="42"/>
    </row>
    <row r="14" spans="1:13" ht="15.6" customHeight="1" x14ac:dyDescent="0.3">
      <c r="A14" s="6" t="s">
        <v>34</v>
      </c>
      <c r="B14" s="7">
        <v>22469480</v>
      </c>
      <c r="C14" s="7">
        <v>22412669.93</v>
      </c>
      <c r="D14" s="52">
        <f t="shared" si="0"/>
        <v>99.747167847230997</v>
      </c>
      <c r="J14" s="42"/>
      <c r="K14" s="42"/>
      <c r="L14" s="42"/>
      <c r="M14" s="42"/>
    </row>
    <row r="15" spans="1:13" ht="15.6" customHeight="1" x14ac:dyDescent="0.3">
      <c r="A15" s="6" t="s">
        <v>35</v>
      </c>
      <c r="B15" s="7">
        <v>4729680</v>
      </c>
      <c r="C15" s="7">
        <v>4691502.2</v>
      </c>
      <c r="D15" s="52">
        <f t="shared" si="0"/>
        <v>99.192803741479338</v>
      </c>
      <c r="J15" s="42"/>
      <c r="K15" s="42"/>
      <c r="L15" s="42"/>
      <c r="M15" s="42"/>
    </row>
    <row r="16" spans="1:13" ht="15.6" customHeight="1" x14ac:dyDescent="0.3">
      <c r="A16" s="6" t="s">
        <v>5</v>
      </c>
      <c r="B16" s="7">
        <v>16542280</v>
      </c>
      <c r="C16" s="7">
        <v>16497727.09</v>
      </c>
      <c r="D16" s="52">
        <f t="shared" si="0"/>
        <v>99.730672494964423</v>
      </c>
      <c r="J16" s="42"/>
      <c r="K16" s="42"/>
      <c r="L16" s="42"/>
      <c r="M16" s="42"/>
    </row>
    <row r="17" spans="1:13" ht="15.6" customHeight="1" x14ac:dyDescent="0.3">
      <c r="A17" s="6" t="s">
        <v>36</v>
      </c>
      <c r="B17" s="7">
        <v>6235200</v>
      </c>
      <c r="C17" s="7">
        <v>6209363.3300000001</v>
      </c>
      <c r="D17" s="52">
        <f t="shared" si="0"/>
        <v>99.585632056710296</v>
      </c>
      <c r="J17" s="42"/>
      <c r="K17" s="42"/>
      <c r="L17" s="42"/>
      <c r="M17" s="42"/>
    </row>
    <row r="18" spans="1:13" ht="15.6" customHeight="1" x14ac:dyDescent="0.3">
      <c r="A18" s="6" t="s">
        <v>37</v>
      </c>
      <c r="B18" s="7">
        <v>14940400</v>
      </c>
      <c r="C18" s="7">
        <v>14911145.68</v>
      </c>
      <c r="D18" s="52">
        <f t="shared" si="0"/>
        <v>99.804193194291997</v>
      </c>
      <c r="J18" s="42"/>
      <c r="K18" s="42"/>
      <c r="L18" s="42"/>
      <c r="M18" s="42"/>
    </row>
    <row r="19" spans="1:13" ht="15.6" customHeight="1" x14ac:dyDescent="0.3">
      <c r="A19" s="6" t="s">
        <v>38</v>
      </c>
      <c r="B19" s="7">
        <v>7370880</v>
      </c>
      <c r="C19" s="7">
        <v>7357140.2400000002</v>
      </c>
      <c r="D19" s="52">
        <f t="shared" si="0"/>
        <v>99.813594034904924</v>
      </c>
      <c r="J19" s="42"/>
      <c r="K19" s="42"/>
      <c r="L19" s="42"/>
      <c r="M19" s="42"/>
    </row>
    <row r="20" spans="1:13" ht="15.6" customHeight="1" x14ac:dyDescent="0.3">
      <c r="A20" s="6" t="s">
        <v>22</v>
      </c>
      <c r="B20" s="7">
        <v>15750960</v>
      </c>
      <c r="C20" s="7">
        <v>15737713.130000001</v>
      </c>
      <c r="D20" s="52">
        <f t="shared" si="0"/>
        <v>99.915898015105114</v>
      </c>
    </row>
    <row r="21" spans="1:13" ht="15.6" customHeight="1" x14ac:dyDescent="0.3">
      <c r="A21" s="6" t="s">
        <v>39</v>
      </c>
      <c r="B21" s="7">
        <v>11532600</v>
      </c>
      <c r="C21" s="7">
        <v>11509269.23</v>
      </c>
      <c r="D21" s="52">
        <f t="shared" si="0"/>
        <v>99.797697223522889</v>
      </c>
    </row>
    <row r="22" spans="1:13" ht="15.6" customHeight="1" x14ac:dyDescent="0.3">
      <c r="A22" s="6" t="s">
        <v>40</v>
      </c>
      <c r="B22" s="7">
        <v>10069440</v>
      </c>
      <c r="C22" s="7">
        <v>10069440</v>
      </c>
      <c r="D22" s="52">
        <f t="shared" si="0"/>
        <v>100</v>
      </c>
    </row>
    <row r="23" spans="1:13" ht="15.6" customHeight="1" x14ac:dyDescent="0.3">
      <c r="A23" s="6" t="s">
        <v>41</v>
      </c>
      <c r="B23" s="7">
        <v>7090640</v>
      </c>
      <c r="C23" s="7">
        <v>7089699</v>
      </c>
      <c r="D23" s="52">
        <f t="shared" si="0"/>
        <v>99.98672898356142</v>
      </c>
    </row>
    <row r="24" spans="1:13" ht="15.6" customHeight="1" x14ac:dyDescent="0.3">
      <c r="A24" s="6" t="s">
        <v>42</v>
      </c>
      <c r="B24" s="7">
        <v>10245200</v>
      </c>
      <c r="C24" s="7">
        <v>10221399.970000001</v>
      </c>
      <c r="D24" s="52">
        <f t="shared" si="0"/>
        <v>99.767695799008322</v>
      </c>
    </row>
    <row r="25" spans="1:13" ht="15.6" customHeight="1" x14ac:dyDescent="0.3">
      <c r="A25" s="6" t="s">
        <v>43</v>
      </c>
      <c r="B25" s="7">
        <v>13695720</v>
      </c>
      <c r="C25" s="7">
        <v>13603282.68</v>
      </c>
      <c r="D25" s="52">
        <f t="shared" si="0"/>
        <v>99.325064180634541</v>
      </c>
    </row>
    <row r="26" spans="1:13" ht="15.6" customHeight="1" x14ac:dyDescent="0.3">
      <c r="A26" s="6" t="s">
        <v>19</v>
      </c>
      <c r="B26" s="7">
        <v>18516920</v>
      </c>
      <c r="C26" s="7">
        <v>18466683.899999999</v>
      </c>
      <c r="D26" s="52">
        <f t="shared" si="0"/>
        <v>99.728701641525689</v>
      </c>
    </row>
    <row r="27" spans="1:13" ht="15.6" customHeight="1" x14ac:dyDescent="0.3">
      <c r="A27" s="6" t="s">
        <v>44</v>
      </c>
      <c r="B27" s="7">
        <v>21114880</v>
      </c>
      <c r="C27" s="7">
        <v>20782501.690000001</v>
      </c>
      <c r="D27" s="52">
        <f t="shared" si="0"/>
        <v>98.425857452185383</v>
      </c>
    </row>
    <row r="28" spans="1:13" ht="15.6" customHeight="1" x14ac:dyDescent="0.3">
      <c r="A28" s="6" t="s">
        <v>45</v>
      </c>
      <c r="B28" s="7">
        <v>4362440</v>
      </c>
      <c r="C28" s="7">
        <v>4345935.17</v>
      </c>
      <c r="D28" s="52">
        <f t="shared" si="0"/>
        <v>99.621660584443575</v>
      </c>
    </row>
    <row r="29" spans="1:13" ht="15.6" customHeight="1" x14ac:dyDescent="0.3">
      <c r="A29" s="6" t="s">
        <v>46</v>
      </c>
      <c r="B29" s="7">
        <v>9711600</v>
      </c>
      <c r="C29" s="7">
        <v>9655676.0500000007</v>
      </c>
      <c r="D29" s="52">
        <f t="shared" si="0"/>
        <v>99.424153074673598</v>
      </c>
    </row>
    <row r="30" spans="1:13" ht="15.6" customHeight="1" x14ac:dyDescent="0.3">
      <c r="A30" s="6" t="s">
        <v>7</v>
      </c>
      <c r="B30" s="7">
        <v>17864200</v>
      </c>
      <c r="C30" s="7">
        <v>17863427.329999998</v>
      </c>
      <c r="D30" s="52">
        <f t="shared" si="0"/>
        <v>99.995674757335891</v>
      </c>
    </row>
    <row r="31" spans="1:13" ht="15.6" customHeight="1" x14ac:dyDescent="0.3">
      <c r="A31" s="6" t="s">
        <v>21</v>
      </c>
      <c r="B31" s="7">
        <v>8090720</v>
      </c>
      <c r="C31" s="7">
        <v>8090720</v>
      </c>
      <c r="D31" s="52">
        <f t="shared" si="0"/>
        <v>100</v>
      </c>
    </row>
    <row r="32" spans="1:13" ht="15.6" customHeight="1" x14ac:dyDescent="0.3">
      <c r="A32" s="6" t="s">
        <v>47</v>
      </c>
      <c r="B32" s="7">
        <v>14062440</v>
      </c>
      <c r="C32" s="7">
        <v>14061375.359999999</v>
      </c>
      <c r="D32" s="52">
        <f t="shared" si="0"/>
        <v>99.992429194364561</v>
      </c>
    </row>
    <row r="33" spans="1:4" ht="15.6" customHeight="1" x14ac:dyDescent="0.3">
      <c r="A33" s="6" t="s">
        <v>48</v>
      </c>
      <c r="B33" s="7">
        <v>13281000</v>
      </c>
      <c r="C33" s="7">
        <v>13235487.279999999</v>
      </c>
      <c r="D33" s="52">
        <f t="shared" si="0"/>
        <v>99.657309539944265</v>
      </c>
    </row>
    <row r="34" spans="1:4" ht="15.6" customHeight="1" x14ac:dyDescent="0.3">
      <c r="A34" s="6" t="s">
        <v>49</v>
      </c>
      <c r="B34" s="7">
        <v>15109880</v>
      </c>
      <c r="C34" s="7">
        <v>15107172.08</v>
      </c>
      <c r="D34" s="52">
        <f t="shared" si="0"/>
        <v>99.982078481099776</v>
      </c>
    </row>
    <row r="35" spans="1:4" ht="19.5" customHeight="1" x14ac:dyDescent="0.3">
      <c r="A35" s="17" t="s">
        <v>83</v>
      </c>
      <c r="B35" s="18">
        <f>SUM(B4:B34)</f>
        <v>538246840</v>
      </c>
      <c r="C35" s="19">
        <f>SUM(C4:C34)</f>
        <v>537209976.32000005</v>
      </c>
      <c r="D35" s="51">
        <f t="shared" si="0"/>
        <v>99.807362792877711</v>
      </c>
    </row>
  </sheetData>
  <mergeCells count="1">
    <mergeCell ref="A1:D1"/>
  </mergeCells>
  <pageMargins left="0.39370078740157483" right="0.39370078740157483" top="0.27" bottom="0.28999999999999998" header="0.17" footer="0.17"/>
  <pageSetup paperSize="9" fitToHeight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tabColor theme="0" tint="-0.249977111117893"/>
  </sheetPr>
  <dimension ref="A1:M7"/>
  <sheetViews>
    <sheetView view="pageBreakPreview" zoomScale="115" zoomScaleNormal="100" zoomScaleSheetLayoutView="115" workbookViewId="0">
      <selection activeCell="A7" sqref="A7:XFD14"/>
    </sheetView>
  </sheetViews>
  <sheetFormatPr defaultColWidth="9.109375" defaultRowHeight="15" x14ac:dyDescent="0.3"/>
  <cols>
    <col min="1" max="1" width="44.88671875" style="2" customWidth="1"/>
    <col min="2" max="2" width="18" style="2" customWidth="1"/>
    <col min="3" max="3" width="17.88671875" style="2" customWidth="1"/>
    <col min="4" max="4" width="14.109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50.6" customHeight="1" x14ac:dyDescent="0.3">
      <c r="A1" s="89" t="s">
        <v>182</v>
      </c>
      <c r="B1" s="89"/>
      <c r="C1" s="89"/>
      <c r="D1" s="89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36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7.399999999999999" customHeight="1" x14ac:dyDescent="0.3">
      <c r="A4" s="6" t="s">
        <v>3</v>
      </c>
      <c r="B4" s="7">
        <v>693449255.57000005</v>
      </c>
      <c r="C4" s="7">
        <v>658360382.30999994</v>
      </c>
      <c r="D4" s="52">
        <f>C4/B4*100</f>
        <v>94.939950835889519</v>
      </c>
      <c r="J4" s="42"/>
      <c r="K4" s="42"/>
      <c r="L4" s="42"/>
      <c r="M4" s="42"/>
    </row>
    <row r="5" spans="1:13" ht="22.8" customHeight="1" x14ac:dyDescent="0.3">
      <c r="A5" s="9" t="s">
        <v>83</v>
      </c>
      <c r="B5" s="10">
        <f t="shared" ref="B5" si="0">SUM(B4:B4)</f>
        <v>693449255.57000005</v>
      </c>
      <c r="C5" s="10">
        <f t="shared" ref="C5" si="1">SUM(C4:C4)</f>
        <v>658360382.30999994</v>
      </c>
      <c r="D5" s="51">
        <f>C5/B5*100</f>
        <v>94.939950835889519</v>
      </c>
      <c r="J5" s="42"/>
      <c r="K5" s="42"/>
      <c r="L5" s="42"/>
      <c r="M5" s="42"/>
    </row>
    <row r="6" spans="1:13" x14ac:dyDescent="0.3">
      <c r="J6" s="42"/>
      <c r="K6" s="42"/>
      <c r="L6" s="42"/>
      <c r="M6" s="42"/>
    </row>
    <row r="7" spans="1:13" x14ac:dyDescent="0.3">
      <c r="J7" s="42"/>
      <c r="K7" s="42"/>
      <c r="L7" s="42"/>
      <c r="M7" s="42"/>
    </row>
  </sheetData>
  <mergeCells count="1">
    <mergeCell ref="A1:D1"/>
  </mergeCells>
  <pageMargins left="0.39370078740157483" right="0.39370078740157483" top="0.70866141732283472" bottom="0.74803149606299213" header="0.31496062992125984" footer="0.31496062992125984"/>
  <pageSetup paperSize="9" fitToHeight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30"/>
  <sheetViews>
    <sheetView view="pageBreakPreview" zoomScale="115" zoomScaleNormal="100" zoomScaleSheetLayoutView="115" workbookViewId="0">
      <selection activeCell="A8" sqref="A8:XFD14"/>
    </sheetView>
  </sheetViews>
  <sheetFormatPr defaultColWidth="9.109375" defaultRowHeight="15" x14ac:dyDescent="0.3"/>
  <cols>
    <col min="1" max="1" width="46.77734375" style="2" customWidth="1"/>
    <col min="2" max="2" width="16.88671875" style="2" customWidth="1"/>
    <col min="3" max="3" width="16.109375" style="2" customWidth="1"/>
    <col min="4" max="4" width="1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0" width="18" style="43" customWidth="1"/>
    <col min="11" max="12" width="17.88671875" style="43" customWidth="1"/>
    <col min="13" max="13" width="17.88671875" style="2" customWidth="1"/>
    <col min="14" max="16384" width="9.109375" style="2"/>
  </cols>
  <sheetData>
    <row r="1" spans="1:12" ht="124.2" customHeight="1" x14ac:dyDescent="0.3">
      <c r="A1" s="88" t="s">
        <v>170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9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8.600000000000001" customHeight="1" x14ac:dyDescent="0.3">
      <c r="A4" s="6" t="s">
        <v>33</v>
      </c>
      <c r="B4" s="7">
        <v>8398713.4000000004</v>
      </c>
      <c r="C4" s="7">
        <v>0</v>
      </c>
      <c r="D4" s="7">
        <v>0</v>
      </c>
      <c r="J4" s="42"/>
      <c r="K4" s="42"/>
      <c r="L4" s="42"/>
    </row>
    <row r="5" spans="1:12" ht="18.600000000000001" customHeight="1" x14ac:dyDescent="0.3">
      <c r="A5" s="6" t="s">
        <v>41</v>
      </c>
      <c r="B5" s="7">
        <v>24096290</v>
      </c>
      <c r="C5" s="7">
        <v>0</v>
      </c>
      <c r="D5" s="7">
        <v>0</v>
      </c>
      <c r="J5" s="42"/>
      <c r="K5" s="42"/>
      <c r="L5" s="42"/>
    </row>
    <row r="6" spans="1:12" ht="15" customHeight="1" x14ac:dyDescent="0.3">
      <c r="A6" s="9" t="s">
        <v>83</v>
      </c>
      <c r="B6" s="10">
        <f t="shared" ref="B6:D6" si="0">SUM(B4:B5)</f>
        <v>32495003.399999999</v>
      </c>
      <c r="C6" s="10">
        <f t="shared" si="0"/>
        <v>0</v>
      </c>
      <c r="D6" s="10">
        <f t="shared" si="0"/>
        <v>0</v>
      </c>
      <c r="J6" s="42"/>
      <c r="K6" s="42"/>
      <c r="L6" s="42"/>
    </row>
    <row r="7" spans="1:12" ht="15" customHeight="1" x14ac:dyDescent="0.3">
      <c r="J7" s="42"/>
      <c r="K7" s="42"/>
      <c r="L7" s="42"/>
    </row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9.5" customHeight="1" x14ac:dyDescent="0.3"/>
  </sheetData>
  <mergeCells count="1">
    <mergeCell ref="A1:D1"/>
  </mergeCells>
  <pageMargins left="0.39370078740157483" right="0.39370078740157483" top="0.43307086614173229" bottom="0.74803149606299213" header="0.31496062992125984" footer="0.31496062992125984"/>
  <pageSetup paperSize="9" fitToHeight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33"/>
  <sheetViews>
    <sheetView tabSelected="1" view="pageBreakPreview" topLeftCell="A10" zoomScale="115" zoomScaleNormal="100" zoomScaleSheetLayoutView="115" workbookViewId="0">
      <selection activeCell="J33" sqref="J33"/>
    </sheetView>
  </sheetViews>
  <sheetFormatPr defaultColWidth="9.109375" defaultRowHeight="15" x14ac:dyDescent="0.3"/>
  <cols>
    <col min="1" max="1" width="45.6640625" style="2" customWidth="1"/>
    <col min="2" max="2" width="17.109375" style="2" customWidth="1"/>
    <col min="3" max="3" width="17" style="2" customWidth="1"/>
    <col min="4" max="4" width="15.332031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3" ht="103.8" customHeight="1" x14ac:dyDescent="0.3">
      <c r="A1" s="88" t="s">
        <v>171</v>
      </c>
      <c r="B1" s="87"/>
      <c r="C1" s="87"/>
      <c r="D1" s="87"/>
      <c r="J1" s="42"/>
      <c r="K1" s="42"/>
      <c r="L1" s="42"/>
      <c r="M1" s="42"/>
    </row>
    <row r="2" spans="1:13" ht="20.25" customHeight="1" x14ac:dyDescent="0.3">
      <c r="A2" s="1"/>
      <c r="B2" s="1"/>
      <c r="C2" s="3"/>
      <c r="D2" s="3" t="s">
        <v>0</v>
      </c>
      <c r="J2" s="42"/>
      <c r="K2" s="42"/>
      <c r="L2" s="42"/>
      <c r="M2" s="42"/>
    </row>
    <row r="3" spans="1:13" ht="40.200000000000003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  <c r="M3" s="42"/>
    </row>
    <row r="4" spans="1:13" ht="15.6" customHeight="1" x14ac:dyDescent="0.3">
      <c r="A4" s="6" t="s">
        <v>4</v>
      </c>
      <c r="B4" s="7">
        <v>355000</v>
      </c>
      <c r="C4" s="7">
        <v>355000</v>
      </c>
      <c r="D4" s="52">
        <f>C4/B4*100</f>
        <v>100</v>
      </c>
      <c r="J4" s="42"/>
      <c r="K4" s="42"/>
      <c r="L4" s="42"/>
      <c r="M4" s="42"/>
    </row>
    <row r="5" spans="1:13" ht="15.6" customHeight="1" x14ac:dyDescent="0.3">
      <c r="A5" s="6" t="s">
        <v>28</v>
      </c>
      <c r="B5" s="7">
        <v>355000</v>
      </c>
      <c r="C5" s="7">
        <v>319000</v>
      </c>
      <c r="D5" s="52">
        <f t="shared" ref="D5:D33" si="0">C5/B5*100</f>
        <v>89.859154929577471</v>
      </c>
      <c r="J5" s="42"/>
      <c r="K5" s="42"/>
      <c r="L5" s="42"/>
      <c r="M5" s="42"/>
    </row>
    <row r="6" spans="1:13" ht="15.6" customHeight="1" x14ac:dyDescent="0.3">
      <c r="A6" s="6" t="s">
        <v>29</v>
      </c>
      <c r="B6" s="7">
        <v>355000</v>
      </c>
      <c r="C6" s="7">
        <v>355000</v>
      </c>
      <c r="D6" s="52">
        <f t="shared" si="0"/>
        <v>100</v>
      </c>
      <c r="J6" s="42"/>
      <c r="K6" s="42"/>
      <c r="L6" s="42"/>
      <c r="M6" s="42"/>
    </row>
    <row r="7" spans="1:13" ht="15.6" customHeight="1" x14ac:dyDescent="0.3">
      <c r="A7" s="6" t="s">
        <v>30</v>
      </c>
      <c r="B7" s="7">
        <v>355000</v>
      </c>
      <c r="C7" s="7">
        <v>355000</v>
      </c>
      <c r="D7" s="52">
        <f t="shared" si="0"/>
        <v>100</v>
      </c>
      <c r="J7" s="42"/>
      <c r="K7" s="42"/>
      <c r="L7" s="42"/>
      <c r="M7" s="42"/>
    </row>
    <row r="8" spans="1:13" ht="15.6" customHeight="1" x14ac:dyDescent="0.3">
      <c r="A8" s="6" t="s">
        <v>31</v>
      </c>
      <c r="B8" s="7">
        <v>355000</v>
      </c>
      <c r="C8" s="7">
        <v>355000</v>
      </c>
      <c r="D8" s="52">
        <f t="shared" si="0"/>
        <v>100</v>
      </c>
      <c r="J8" s="42"/>
      <c r="K8" s="42"/>
      <c r="L8" s="42"/>
      <c r="M8" s="42"/>
    </row>
    <row r="9" spans="1:13" ht="15.6" customHeight="1" x14ac:dyDescent="0.3">
      <c r="A9" s="6" t="s">
        <v>16</v>
      </c>
      <c r="B9" s="7">
        <v>355000</v>
      </c>
      <c r="C9" s="7">
        <v>344378.6</v>
      </c>
      <c r="D9" s="52">
        <f t="shared" si="0"/>
        <v>97.008056338028155</v>
      </c>
      <c r="J9" s="42"/>
      <c r="K9" s="42"/>
      <c r="L9" s="42"/>
      <c r="M9" s="42"/>
    </row>
    <row r="10" spans="1:13" ht="15.6" customHeight="1" x14ac:dyDescent="0.3">
      <c r="A10" s="6" t="s">
        <v>32</v>
      </c>
      <c r="B10" s="7">
        <v>710000</v>
      </c>
      <c r="C10" s="7">
        <v>710000</v>
      </c>
      <c r="D10" s="52">
        <f t="shared" si="0"/>
        <v>100</v>
      </c>
      <c r="J10" s="42"/>
      <c r="K10" s="42"/>
      <c r="L10" s="42"/>
      <c r="M10" s="42"/>
    </row>
    <row r="11" spans="1:13" ht="15.6" customHeight="1" x14ac:dyDescent="0.3">
      <c r="A11" s="6" t="s">
        <v>33</v>
      </c>
      <c r="B11" s="8">
        <v>355000</v>
      </c>
      <c r="C11" s="8">
        <v>355000</v>
      </c>
      <c r="D11" s="52">
        <f t="shared" si="0"/>
        <v>100</v>
      </c>
      <c r="J11" s="42"/>
      <c r="K11" s="42"/>
      <c r="L11" s="42"/>
      <c r="M11" s="42"/>
    </row>
    <row r="12" spans="1:13" ht="15.6" customHeight="1" x14ac:dyDescent="0.3">
      <c r="A12" s="6" t="s">
        <v>17</v>
      </c>
      <c r="B12" s="7">
        <v>2455000</v>
      </c>
      <c r="C12" s="7">
        <v>2454093.9</v>
      </c>
      <c r="D12" s="52">
        <f t="shared" si="0"/>
        <v>99.963091649694505</v>
      </c>
      <c r="J12" s="42"/>
      <c r="K12" s="42"/>
      <c r="L12" s="42"/>
      <c r="M12" s="42"/>
    </row>
    <row r="13" spans="1:13" ht="15.6" customHeight="1" x14ac:dyDescent="0.3">
      <c r="A13" s="6" t="s">
        <v>34</v>
      </c>
      <c r="B13" s="7">
        <v>4855000</v>
      </c>
      <c r="C13" s="7">
        <v>4103874.24</v>
      </c>
      <c r="D13" s="52">
        <f t="shared" si="0"/>
        <v>84.528820597322351</v>
      </c>
      <c r="J13" s="42"/>
      <c r="K13" s="42"/>
      <c r="L13" s="42"/>
      <c r="M13" s="42"/>
    </row>
    <row r="14" spans="1:13" ht="15.6" customHeight="1" x14ac:dyDescent="0.3">
      <c r="A14" s="6" t="s">
        <v>35</v>
      </c>
      <c r="B14" s="7">
        <v>355000</v>
      </c>
      <c r="C14" s="7">
        <v>355000</v>
      </c>
      <c r="D14" s="52">
        <f t="shared" si="0"/>
        <v>100</v>
      </c>
      <c r="J14" s="42"/>
      <c r="K14" s="42"/>
      <c r="L14" s="42"/>
      <c r="M14" s="42"/>
    </row>
    <row r="15" spans="1:13" ht="15.6" customHeight="1" x14ac:dyDescent="0.3">
      <c r="A15" s="6" t="s">
        <v>5</v>
      </c>
      <c r="B15" s="7">
        <v>355000</v>
      </c>
      <c r="C15" s="7">
        <v>354000</v>
      </c>
      <c r="D15" s="52">
        <f t="shared" si="0"/>
        <v>99.718309859154928</v>
      </c>
      <c r="J15" s="42"/>
      <c r="K15" s="42"/>
      <c r="L15" s="42"/>
      <c r="M15" s="42"/>
    </row>
    <row r="16" spans="1:13" ht="15.6" customHeight="1" x14ac:dyDescent="0.3">
      <c r="A16" s="6" t="s">
        <v>36</v>
      </c>
      <c r="B16" s="7">
        <v>355000</v>
      </c>
      <c r="C16" s="7">
        <v>305000</v>
      </c>
      <c r="D16" s="52">
        <f t="shared" si="0"/>
        <v>85.91549295774648</v>
      </c>
      <c r="J16" s="42"/>
      <c r="K16" s="42"/>
      <c r="L16" s="42"/>
      <c r="M16" s="42"/>
    </row>
    <row r="17" spans="1:15" ht="15.6" customHeight="1" x14ac:dyDescent="0.3">
      <c r="A17" s="6" t="s">
        <v>37</v>
      </c>
      <c r="B17" s="7">
        <v>355000</v>
      </c>
      <c r="C17" s="7">
        <v>354321</v>
      </c>
      <c r="D17" s="52">
        <f t="shared" si="0"/>
        <v>99.808732394366189</v>
      </c>
      <c r="J17" s="42"/>
      <c r="K17" s="42"/>
      <c r="L17" s="42"/>
      <c r="M17" s="42"/>
    </row>
    <row r="18" spans="1:15" ht="15.6" customHeight="1" x14ac:dyDescent="0.3">
      <c r="A18" s="6" t="s">
        <v>38</v>
      </c>
      <c r="B18" s="7">
        <v>1355000</v>
      </c>
      <c r="C18" s="7">
        <v>133500</v>
      </c>
      <c r="D18" s="52">
        <f t="shared" si="0"/>
        <v>9.8523985239852401</v>
      </c>
      <c r="J18" s="42"/>
      <c r="K18" s="42"/>
      <c r="L18" s="42"/>
      <c r="M18" s="42"/>
    </row>
    <row r="19" spans="1:15" ht="15.6" customHeight="1" x14ac:dyDescent="0.3">
      <c r="A19" s="6" t="s">
        <v>22</v>
      </c>
      <c r="B19" s="7">
        <v>5455000</v>
      </c>
      <c r="C19" s="7">
        <v>4730554.0599999996</v>
      </c>
      <c r="D19" s="52">
        <f t="shared" si="0"/>
        <v>86.719597800183308</v>
      </c>
    </row>
    <row r="20" spans="1:15" ht="15.6" customHeight="1" x14ac:dyDescent="0.3">
      <c r="A20" s="6" t="s">
        <v>40</v>
      </c>
      <c r="B20" s="7">
        <v>355000</v>
      </c>
      <c r="C20" s="7">
        <v>316310.64</v>
      </c>
      <c r="D20" s="52">
        <f t="shared" si="0"/>
        <v>89.101588732394362</v>
      </c>
    </row>
    <row r="21" spans="1:15" ht="15.6" customHeight="1" x14ac:dyDescent="0.3">
      <c r="A21" s="6" t="s">
        <v>41</v>
      </c>
      <c r="B21" s="7">
        <v>355000</v>
      </c>
      <c r="C21" s="7">
        <v>313965.59999999998</v>
      </c>
      <c r="D21" s="52">
        <f t="shared" si="0"/>
        <v>88.441014084507032</v>
      </c>
    </row>
    <row r="22" spans="1:15" ht="15.6" customHeight="1" x14ac:dyDescent="0.3">
      <c r="A22" s="6" t="s">
        <v>42</v>
      </c>
      <c r="B22" s="7">
        <v>355000</v>
      </c>
      <c r="C22" s="7">
        <v>326223.33</v>
      </c>
      <c r="D22" s="52">
        <f t="shared" si="0"/>
        <v>91.893895774647888</v>
      </c>
    </row>
    <row r="23" spans="1:15" ht="15.6" customHeight="1" x14ac:dyDescent="0.3">
      <c r="A23" s="6" t="s">
        <v>43</v>
      </c>
      <c r="B23" s="7">
        <v>355000</v>
      </c>
      <c r="C23" s="7">
        <v>355000</v>
      </c>
      <c r="D23" s="52">
        <f t="shared" si="0"/>
        <v>100</v>
      </c>
    </row>
    <row r="24" spans="1:15" ht="15.6" customHeight="1" x14ac:dyDescent="0.3">
      <c r="A24" s="6" t="s">
        <v>19</v>
      </c>
      <c r="B24" s="7">
        <v>5355000</v>
      </c>
      <c r="C24" s="7">
        <v>5262947.16</v>
      </c>
      <c r="D24" s="52">
        <f t="shared" si="0"/>
        <v>98.280992717086832</v>
      </c>
    </row>
    <row r="25" spans="1:15" ht="15.6" customHeight="1" x14ac:dyDescent="0.3">
      <c r="A25" s="6" t="s">
        <v>44</v>
      </c>
      <c r="B25" s="7">
        <v>14710000</v>
      </c>
      <c r="C25" s="7">
        <v>13859900</v>
      </c>
      <c r="D25" s="52">
        <f t="shared" si="0"/>
        <v>94.220938137321554</v>
      </c>
    </row>
    <row r="26" spans="1:15" ht="15.6" customHeight="1" x14ac:dyDescent="0.3">
      <c r="A26" s="6" t="s">
        <v>45</v>
      </c>
      <c r="B26" s="7">
        <v>355000</v>
      </c>
      <c r="C26" s="7">
        <v>216000</v>
      </c>
      <c r="D26" s="52">
        <f t="shared" si="0"/>
        <v>60.845070422535208</v>
      </c>
    </row>
    <row r="27" spans="1:15" ht="15.6" customHeight="1" x14ac:dyDescent="0.3">
      <c r="A27" s="6" t="s">
        <v>46</v>
      </c>
      <c r="B27" s="7">
        <v>355000</v>
      </c>
      <c r="C27" s="7">
        <v>305000</v>
      </c>
      <c r="D27" s="52">
        <f t="shared" si="0"/>
        <v>85.91549295774648</v>
      </c>
    </row>
    <row r="28" spans="1:15" ht="15.6" customHeight="1" x14ac:dyDescent="0.3">
      <c r="A28" s="6" t="s">
        <v>7</v>
      </c>
      <c r="B28" s="7">
        <v>10555000</v>
      </c>
      <c r="C28" s="7">
        <v>10442968.18</v>
      </c>
      <c r="D28" s="52">
        <f t="shared" si="0"/>
        <v>98.938590052107998</v>
      </c>
    </row>
    <row r="29" spans="1:15" s="42" customFormat="1" ht="15.6" customHeight="1" x14ac:dyDescent="0.3">
      <c r="A29" s="6" t="s">
        <v>21</v>
      </c>
      <c r="B29" s="7">
        <v>355000</v>
      </c>
      <c r="C29" s="7">
        <v>349000</v>
      </c>
      <c r="D29" s="52">
        <f t="shared" si="0"/>
        <v>98.309859154929583</v>
      </c>
      <c r="J29" s="43"/>
      <c r="K29" s="43"/>
      <c r="L29" s="43"/>
      <c r="M29" s="2"/>
      <c r="N29" s="2"/>
      <c r="O29" s="2"/>
    </row>
    <row r="30" spans="1:15" s="42" customFormat="1" ht="15.6" customHeight="1" x14ac:dyDescent="0.3">
      <c r="A30" s="6" t="s">
        <v>47</v>
      </c>
      <c r="B30" s="7">
        <v>355000</v>
      </c>
      <c r="C30" s="7">
        <v>355000</v>
      </c>
      <c r="D30" s="52">
        <f t="shared" si="0"/>
        <v>100</v>
      </c>
      <c r="J30" s="43"/>
      <c r="K30" s="43"/>
      <c r="L30" s="43"/>
      <c r="M30" s="2"/>
      <c r="N30" s="2"/>
      <c r="O30" s="2"/>
    </row>
    <row r="31" spans="1:15" s="42" customFormat="1" ht="15.6" customHeight="1" x14ac:dyDescent="0.3">
      <c r="A31" s="6" t="s">
        <v>48</v>
      </c>
      <c r="B31" s="7">
        <v>10055000</v>
      </c>
      <c r="C31" s="7">
        <v>8727808.3100000005</v>
      </c>
      <c r="D31" s="52">
        <f t="shared" si="0"/>
        <v>86.800679363500748</v>
      </c>
      <c r="J31" s="43"/>
      <c r="K31" s="43"/>
      <c r="L31" s="43"/>
      <c r="M31" s="2"/>
      <c r="N31" s="2"/>
      <c r="O31" s="2"/>
    </row>
    <row r="32" spans="1:15" s="42" customFormat="1" ht="15.6" customHeight="1" x14ac:dyDescent="0.3">
      <c r="A32" s="6" t="s">
        <v>49</v>
      </c>
      <c r="B32" s="7">
        <v>355000</v>
      </c>
      <c r="C32" s="7">
        <v>355000</v>
      </c>
      <c r="D32" s="52">
        <f t="shared" si="0"/>
        <v>100</v>
      </c>
      <c r="J32" s="43"/>
      <c r="K32" s="43"/>
      <c r="L32" s="43"/>
      <c r="M32" s="2"/>
      <c r="N32" s="2"/>
      <c r="O32" s="2"/>
    </row>
    <row r="33" spans="1:15" s="42" customFormat="1" ht="19.5" customHeight="1" x14ac:dyDescent="0.3">
      <c r="A33" s="17" t="s">
        <v>83</v>
      </c>
      <c r="B33" s="18">
        <f>SUM(B4:B32)</f>
        <v>62605000</v>
      </c>
      <c r="C33" s="19">
        <f>SUM(C4:C32)</f>
        <v>57123845.020000003</v>
      </c>
      <c r="D33" s="51">
        <f t="shared" si="0"/>
        <v>91.244860666080982</v>
      </c>
      <c r="J33" s="43"/>
      <c r="K33" s="43"/>
      <c r="L33" s="43"/>
      <c r="M33" s="2"/>
      <c r="N33" s="2"/>
      <c r="O33" s="2"/>
    </row>
  </sheetData>
  <mergeCells count="1">
    <mergeCell ref="A1:D1"/>
  </mergeCells>
  <pageMargins left="0.39370078740157483" right="0.39370078740157483" top="0.28000000000000003" bottom="0.56000000000000005" header="0.17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0000FF"/>
  </sheetPr>
  <dimension ref="A1:L26"/>
  <sheetViews>
    <sheetView view="pageBreakPreview" topLeftCell="A10" zoomScale="115" zoomScaleNormal="100" zoomScaleSheetLayoutView="115" workbookViewId="0">
      <selection activeCell="A28" sqref="A28:XFD33"/>
    </sheetView>
  </sheetViews>
  <sheetFormatPr defaultColWidth="9.109375" defaultRowHeight="15" x14ac:dyDescent="0.3"/>
  <cols>
    <col min="1" max="1" width="47.5546875" style="2" customWidth="1"/>
    <col min="2" max="3" width="16.5546875" style="2" customWidth="1"/>
    <col min="4" max="4" width="14.10937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01.4" customHeight="1" x14ac:dyDescent="0.3">
      <c r="A1" s="87" t="s">
        <v>92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38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x14ac:dyDescent="0.3">
      <c r="A4" s="6" t="s">
        <v>4</v>
      </c>
      <c r="B4" s="11">
        <v>79415090.189999998</v>
      </c>
      <c r="C4" s="11">
        <v>51629962.280000001</v>
      </c>
      <c r="D4" s="57">
        <f>C4/B4*100</f>
        <v>65.012785550549296</v>
      </c>
      <c r="J4" s="42"/>
      <c r="K4" s="42"/>
      <c r="L4" s="42"/>
    </row>
    <row r="5" spans="1:12" ht="15.6" x14ac:dyDescent="0.3">
      <c r="A5" s="6" t="s">
        <v>30</v>
      </c>
      <c r="B5" s="11">
        <v>837000</v>
      </c>
      <c r="C5" s="11">
        <v>745274.12</v>
      </c>
      <c r="D5" s="57">
        <f t="shared" ref="D5:D26" si="0">C5/B5*100</f>
        <v>89.041113500597362</v>
      </c>
      <c r="J5" s="42"/>
      <c r="K5" s="42"/>
      <c r="L5" s="42"/>
    </row>
    <row r="6" spans="1:12" ht="15.6" customHeight="1" x14ac:dyDescent="0.3">
      <c r="A6" s="6" t="s">
        <v>16</v>
      </c>
      <c r="B6" s="11">
        <v>424081.84</v>
      </c>
      <c r="C6" s="11">
        <v>424081.84</v>
      </c>
      <c r="D6" s="57">
        <f t="shared" si="0"/>
        <v>100</v>
      </c>
      <c r="J6" s="42"/>
      <c r="K6" s="42"/>
      <c r="L6" s="42"/>
    </row>
    <row r="7" spans="1:12" ht="15.6" customHeight="1" x14ac:dyDescent="0.3">
      <c r="A7" s="6" t="s">
        <v>32</v>
      </c>
      <c r="B7" s="11">
        <v>455000</v>
      </c>
      <c r="C7" s="11">
        <v>455000</v>
      </c>
      <c r="D7" s="57">
        <f t="shared" si="0"/>
        <v>100</v>
      </c>
    </row>
    <row r="8" spans="1:12" ht="15.6" customHeight="1" x14ac:dyDescent="0.3">
      <c r="A8" s="6" t="s">
        <v>33</v>
      </c>
      <c r="B8" s="11">
        <v>3609989.36</v>
      </c>
      <c r="C8" s="11">
        <v>3474205.53</v>
      </c>
      <c r="D8" s="57">
        <f t="shared" si="0"/>
        <v>96.238663983209079</v>
      </c>
    </row>
    <row r="9" spans="1:12" ht="15.6" customHeight="1" x14ac:dyDescent="0.3">
      <c r="A9" s="6" t="s">
        <v>17</v>
      </c>
      <c r="B9" s="11">
        <v>454694.54</v>
      </c>
      <c r="C9" s="11">
        <v>454694.54</v>
      </c>
      <c r="D9" s="57">
        <f t="shared" si="0"/>
        <v>100</v>
      </c>
    </row>
    <row r="10" spans="1:12" ht="31.2" x14ac:dyDescent="0.3">
      <c r="A10" s="6" t="s">
        <v>70</v>
      </c>
      <c r="B10" s="11">
        <v>464648.8</v>
      </c>
      <c r="C10" s="11">
        <v>464648.8</v>
      </c>
      <c r="D10" s="57">
        <f t="shared" si="0"/>
        <v>100</v>
      </c>
    </row>
    <row r="11" spans="1:12" ht="31.2" x14ac:dyDescent="0.3">
      <c r="A11" s="6" t="s">
        <v>56</v>
      </c>
      <c r="B11" s="11">
        <v>2927217.98</v>
      </c>
      <c r="C11" s="11">
        <v>2879086.06</v>
      </c>
      <c r="D11" s="57">
        <f t="shared" si="0"/>
        <v>98.355711111066626</v>
      </c>
    </row>
    <row r="12" spans="1:12" ht="31.2" x14ac:dyDescent="0.3">
      <c r="A12" s="6" t="s">
        <v>58</v>
      </c>
      <c r="B12" s="11">
        <v>380000</v>
      </c>
      <c r="C12" s="11">
        <v>380000</v>
      </c>
      <c r="D12" s="57">
        <f t="shared" si="0"/>
        <v>100</v>
      </c>
    </row>
    <row r="13" spans="1:12" ht="31.2" x14ac:dyDescent="0.3">
      <c r="A13" s="6" t="s">
        <v>11</v>
      </c>
      <c r="B13" s="11">
        <v>730866.55</v>
      </c>
      <c r="C13" s="11">
        <v>730866.55</v>
      </c>
      <c r="D13" s="57">
        <f t="shared" si="0"/>
        <v>100</v>
      </c>
    </row>
    <row r="14" spans="1:12" ht="15.6" x14ac:dyDescent="0.3">
      <c r="A14" s="6" t="s">
        <v>35</v>
      </c>
      <c r="B14" s="11">
        <v>2429900</v>
      </c>
      <c r="C14" s="11">
        <v>2429900</v>
      </c>
      <c r="D14" s="57">
        <f t="shared" si="0"/>
        <v>100</v>
      </c>
    </row>
    <row r="15" spans="1:12" ht="15.6" customHeight="1" x14ac:dyDescent="0.3">
      <c r="A15" s="6" t="s">
        <v>5</v>
      </c>
      <c r="B15" s="11">
        <v>1397600</v>
      </c>
      <c r="C15" s="11">
        <v>1397600</v>
      </c>
      <c r="D15" s="57">
        <f t="shared" si="0"/>
        <v>100</v>
      </c>
    </row>
    <row r="16" spans="1:12" ht="31.2" x14ac:dyDescent="0.3">
      <c r="A16" s="6" t="s">
        <v>20</v>
      </c>
      <c r="B16" s="11">
        <v>1410000</v>
      </c>
      <c r="C16" s="11">
        <v>536217.24</v>
      </c>
      <c r="D16" s="57">
        <f t="shared" si="0"/>
        <v>38.0295914893617</v>
      </c>
      <c r="E16" s="43"/>
    </row>
    <row r="17" spans="1:4" ht="15.6" customHeight="1" x14ac:dyDescent="0.3">
      <c r="A17" s="6" t="s">
        <v>39</v>
      </c>
      <c r="B17" s="11">
        <v>177718.91</v>
      </c>
      <c r="C17" s="11">
        <v>177718.91</v>
      </c>
      <c r="D17" s="57">
        <f t="shared" si="0"/>
        <v>100</v>
      </c>
    </row>
    <row r="18" spans="1:4" ht="15.6" customHeight="1" x14ac:dyDescent="0.3">
      <c r="A18" s="6" t="s">
        <v>22</v>
      </c>
      <c r="B18" s="11">
        <v>2652495.54</v>
      </c>
      <c r="C18" s="11">
        <v>532330.56000000006</v>
      </c>
      <c r="D18" s="57">
        <f t="shared" si="0"/>
        <v>20.069046374343763</v>
      </c>
    </row>
    <row r="19" spans="1:4" ht="15.6" customHeight="1" x14ac:dyDescent="0.3">
      <c r="A19" s="6" t="s">
        <v>40</v>
      </c>
      <c r="B19" s="11">
        <v>1235000</v>
      </c>
      <c r="C19" s="11">
        <v>1235000</v>
      </c>
      <c r="D19" s="57">
        <f t="shared" si="0"/>
        <v>100</v>
      </c>
    </row>
    <row r="20" spans="1:4" ht="15.6" customHeight="1" x14ac:dyDescent="0.3">
      <c r="A20" s="6" t="s">
        <v>43</v>
      </c>
      <c r="B20" s="11">
        <v>4779000</v>
      </c>
      <c r="C20" s="11">
        <v>4779000</v>
      </c>
      <c r="D20" s="57">
        <f t="shared" si="0"/>
        <v>100</v>
      </c>
    </row>
    <row r="21" spans="1:4" ht="31.2" x14ac:dyDescent="0.3">
      <c r="A21" s="6" t="s">
        <v>23</v>
      </c>
      <c r="B21" s="11">
        <v>4000000</v>
      </c>
      <c r="C21" s="11">
        <v>4000000</v>
      </c>
      <c r="D21" s="57">
        <f t="shared" si="0"/>
        <v>100</v>
      </c>
    </row>
    <row r="22" spans="1:4" ht="15.6" customHeight="1" x14ac:dyDescent="0.3">
      <c r="A22" s="6" t="s">
        <v>44</v>
      </c>
      <c r="B22" s="11">
        <v>15854158.439999999</v>
      </c>
      <c r="C22" s="11">
        <v>14233521.800000001</v>
      </c>
      <c r="D22" s="57">
        <f t="shared" si="0"/>
        <v>89.777845061071574</v>
      </c>
    </row>
    <row r="23" spans="1:4" ht="31.2" x14ac:dyDescent="0.3">
      <c r="A23" s="6" t="s">
        <v>27</v>
      </c>
      <c r="B23" s="11">
        <v>734100</v>
      </c>
      <c r="C23" s="11">
        <v>734100</v>
      </c>
      <c r="D23" s="57">
        <f t="shared" si="0"/>
        <v>100</v>
      </c>
    </row>
    <row r="24" spans="1:4" ht="31.2" x14ac:dyDescent="0.3">
      <c r="A24" s="6" t="s">
        <v>25</v>
      </c>
      <c r="B24" s="11">
        <v>376000</v>
      </c>
      <c r="C24" s="11">
        <v>376000</v>
      </c>
      <c r="D24" s="57">
        <f t="shared" si="0"/>
        <v>100</v>
      </c>
    </row>
    <row r="25" spans="1:4" ht="15.6" customHeight="1" x14ac:dyDescent="0.3">
      <c r="A25" s="6" t="s">
        <v>48</v>
      </c>
      <c r="B25" s="11">
        <v>855000</v>
      </c>
      <c r="C25" s="11">
        <v>855000</v>
      </c>
      <c r="D25" s="57">
        <f t="shared" si="0"/>
        <v>100</v>
      </c>
    </row>
    <row r="26" spans="1:4" ht="15.6" x14ac:dyDescent="0.3">
      <c r="A26" s="9" t="s">
        <v>83</v>
      </c>
      <c r="B26" s="33">
        <f>SUM(B4:B25)</f>
        <v>125599562.15000001</v>
      </c>
      <c r="C26" s="33">
        <f>SUM(C4:C25)</f>
        <v>92924208.230000004</v>
      </c>
      <c r="D26" s="58">
        <f t="shared" si="0"/>
        <v>73.984500136253061</v>
      </c>
    </row>
  </sheetData>
  <mergeCells count="1">
    <mergeCell ref="A1:D1"/>
  </mergeCells>
  <pageMargins left="0.39370078740157483" right="0.39370078740157483" top="0.28999999999999998" bottom="0.23622047244094491" header="0.15748031496062992" footer="0.31496062992125984"/>
  <pageSetup paperSize="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0000FF"/>
  </sheetPr>
  <dimension ref="A1:L7"/>
  <sheetViews>
    <sheetView view="pageBreakPreview" zoomScale="115" zoomScaleNormal="100" zoomScaleSheetLayoutView="115" workbookViewId="0">
      <selection activeCell="A9" sqref="A9:XFD14"/>
    </sheetView>
  </sheetViews>
  <sheetFormatPr defaultColWidth="9.109375" defaultRowHeight="15" x14ac:dyDescent="0.3"/>
  <cols>
    <col min="1" max="1" width="47.44140625" style="2" customWidth="1"/>
    <col min="2" max="2" width="16.21875" style="2" customWidth="1"/>
    <col min="3" max="3" width="16" style="2" customWidth="1"/>
    <col min="4" max="4" width="15.33203125" style="2" customWidth="1"/>
    <col min="5" max="5" width="7.6640625" style="42" customWidth="1"/>
    <col min="6" max="7" width="7.88671875" style="42" customWidth="1"/>
    <col min="8" max="8" width="14.44140625" style="42" customWidth="1"/>
    <col min="9" max="9" width="7.88671875" style="42" customWidth="1"/>
    <col min="10" max="12" width="17.88671875" style="43" customWidth="1"/>
    <col min="13" max="13" width="17.88671875" style="2" customWidth="1"/>
    <col min="14" max="16384" width="9.109375" style="2"/>
  </cols>
  <sheetData>
    <row r="1" spans="1:12" ht="125.4" customHeight="1" x14ac:dyDescent="0.3">
      <c r="A1" s="87" t="s">
        <v>113</v>
      </c>
      <c r="B1" s="87"/>
      <c r="C1" s="87"/>
      <c r="D1" s="87"/>
      <c r="J1" s="42"/>
      <c r="K1" s="42"/>
      <c r="L1" s="42"/>
    </row>
    <row r="2" spans="1:12" ht="20.25" customHeight="1" x14ac:dyDescent="0.3">
      <c r="A2" s="1"/>
      <c r="B2" s="1"/>
      <c r="C2" s="3"/>
      <c r="D2" s="3" t="s">
        <v>0</v>
      </c>
      <c r="J2" s="42"/>
      <c r="K2" s="42"/>
      <c r="L2" s="42"/>
    </row>
    <row r="3" spans="1:12" ht="41.4" customHeight="1" x14ac:dyDescent="0.3">
      <c r="A3" s="34" t="s">
        <v>1</v>
      </c>
      <c r="B3" s="72" t="s">
        <v>87</v>
      </c>
      <c r="C3" s="72" t="s">
        <v>88</v>
      </c>
      <c r="D3" s="72" t="s">
        <v>89</v>
      </c>
      <c r="J3" s="42"/>
      <c r="K3" s="42"/>
      <c r="L3" s="42"/>
    </row>
    <row r="4" spans="1:12" ht="15.6" x14ac:dyDescent="0.3">
      <c r="A4" s="6" t="s">
        <v>28</v>
      </c>
      <c r="B4" s="7">
        <v>6716859</v>
      </c>
      <c r="C4" s="7">
        <v>6716859</v>
      </c>
      <c r="D4" s="52">
        <f>C4/B4*100</f>
        <v>100</v>
      </c>
      <c r="J4" s="42"/>
      <c r="K4" s="42"/>
      <c r="L4" s="42"/>
    </row>
    <row r="5" spans="1:12" ht="15.6" x14ac:dyDescent="0.3">
      <c r="A5" s="6" t="s">
        <v>16</v>
      </c>
      <c r="B5" s="7">
        <v>10575913</v>
      </c>
      <c r="C5" s="7">
        <v>10575913</v>
      </c>
      <c r="D5" s="52">
        <f t="shared" ref="D5:D7" si="0">C5/B5*100</f>
        <v>100</v>
      </c>
    </row>
    <row r="6" spans="1:12" ht="15.6" x14ac:dyDescent="0.3">
      <c r="A6" s="6" t="s">
        <v>32</v>
      </c>
      <c r="B6" s="7">
        <v>7375095.4800000004</v>
      </c>
      <c r="C6" s="7">
        <v>3625699.4</v>
      </c>
      <c r="D6" s="52">
        <f t="shared" si="0"/>
        <v>49.161389297701668</v>
      </c>
    </row>
    <row r="7" spans="1:12" ht="15.6" x14ac:dyDescent="0.3">
      <c r="A7" s="9" t="s">
        <v>83</v>
      </c>
      <c r="B7" s="10">
        <f>SUM(B4:B6)</f>
        <v>24667867.48</v>
      </c>
      <c r="C7" s="10">
        <f>SUM(C4:C6)</f>
        <v>20918471.399999999</v>
      </c>
      <c r="D7" s="51">
        <f t="shared" si="0"/>
        <v>84.800485558632474</v>
      </c>
    </row>
  </sheetData>
  <mergeCells count="1">
    <mergeCell ref="A1:D1"/>
  </mergeCells>
  <pageMargins left="0.39370078740157483" right="0.39370078740157483" top="0.51181102362204722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76</vt:i4>
      </vt:variant>
      <vt:variant>
        <vt:lpstr>Именованные диапазоны</vt:lpstr>
      </vt:variant>
      <vt:variant>
        <vt:i4>79</vt:i4>
      </vt:variant>
    </vt:vector>
  </HeadingPairs>
  <TitlesOfParts>
    <vt:vector size="155" baseType="lpstr">
      <vt:lpstr>Таблица 1.1</vt:lpstr>
      <vt:lpstr>Таблица 1.2</vt:lpstr>
      <vt:lpstr>Таблица 2.1</vt:lpstr>
      <vt:lpstr>Таблица 2.3</vt:lpstr>
      <vt:lpstr>Таблица 2.4</vt:lpstr>
      <vt:lpstr>Таблица 2.5</vt:lpstr>
      <vt:lpstr>Таблица 2.6</vt:lpstr>
      <vt:lpstr>Таблица 2.7</vt:lpstr>
      <vt:lpstr>Таблица 2.8</vt:lpstr>
      <vt:lpstr>Таблица 2.9</vt:lpstr>
      <vt:lpstr>Таблица 2.10</vt:lpstr>
      <vt:lpstr>Таблица 2.11</vt:lpstr>
      <vt:lpstr>Таблица 2.12</vt:lpstr>
      <vt:lpstr>Таблица 2.13</vt:lpstr>
      <vt:lpstr>Таблица 2.14</vt:lpstr>
      <vt:lpstr>Таблица 2.16</vt:lpstr>
      <vt:lpstr>Таблица 2.17</vt:lpstr>
      <vt:lpstr>Таблица 2.20</vt:lpstr>
      <vt:lpstr>Таблица 2.21</vt:lpstr>
      <vt:lpstr>Таблица 2.22</vt:lpstr>
      <vt:lpstr>Таблица 2.23</vt:lpstr>
      <vt:lpstr>Таблица 2.24</vt:lpstr>
      <vt:lpstr>Таблица 2.25</vt:lpstr>
      <vt:lpstr>Таблица 2.26</vt:lpstr>
      <vt:lpstr>Таблица 2.27</vt:lpstr>
      <vt:lpstr>Таблица 2.29</vt:lpstr>
      <vt:lpstr>Таблица 2.30</vt:lpstr>
      <vt:lpstr>Таблица 2.31</vt:lpstr>
      <vt:lpstr>Таблица 2.32</vt:lpstr>
      <vt:lpstr>Таблица 2.33</vt:lpstr>
      <vt:lpstr>Таблица 2.34</vt:lpstr>
      <vt:lpstr>Таблица 2.35</vt:lpstr>
      <vt:lpstr>Таблица 2.36</vt:lpstr>
      <vt:lpstr>Таблица 2.37</vt:lpstr>
      <vt:lpstr>Таблица 2.38</vt:lpstr>
      <vt:lpstr>Таблица 2.39</vt:lpstr>
      <vt:lpstr>Таблица 2.40</vt:lpstr>
      <vt:lpstr>Таблица 2.41</vt:lpstr>
      <vt:lpstr>Таблица 2.42</vt:lpstr>
      <vt:lpstr>Таблица 2.46</vt:lpstr>
      <vt:lpstr>Таблица 2.47</vt:lpstr>
      <vt:lpstr>Таблица 2.48</vt:lpstr>
      <vt:lpstr>Таблица 2.49</vt:lpstr>
      <vt:lpstr>Таблица 2.50</vt:lpstr>
      <vt:lpstr>Таблица 2.51</vt:lpstr>
      <vt:lpstr>Таблица 2.52</vt:lpstr>
      <vt:lpstr>Таблица 2.53</vt:lpstr>
      <vt:lpstr>Таблица 2.54</vt:lpstr>
      <vt:lpstr>Таблица 2.56</vt:lpstr>
      <vt:lpstr>Таблица 2.57</vt:lpstr>
      <vt:lpstr>Таблица 2.58</vt:lpstr>
      <vt:lpstr>Таблица 2.59</vt:lpstr>
      <vt:lpstr>Таблица 2.60</vt:lpstr>
      <vt:lpstr>Таблица 2.62</vt:lpstr>
      <vt:lpstr>Таблица 2.63</vt:lpstr>
      <vt:lpstr>Таблица 2.64</vt:lpstr>
      <vt:lpstr>Таблица 2.65</vt:lpstr>
      <vt:lpstr>Таблица 3.1</vt:lpstr>
      <vt:lpstr>Таблица 3.2</vt:lpstr>
      <vt:lpstr>Таблица 3.3</vt:lpstr>
      <vt:lpstr>Таблица 3.4</vt:lpstr>
      <vt:lpstr>Таблица 3.5</vt:lpstr>
      <vt:lpstr>Таблица 3.6</vt:lpstr>
      <vt:lpstr>Таблица 3.7</vt:lpstr>
      <vt:lpstr>Таблица 3.8</vt:lpstr>
      <vt:lpstr>Таблица 3.9</vt:lpstr>
      <vt:lpstr>Таблица 3.10</vt:lpstr>
      <vt:lpstr>Таблица 3.11</vt:lpstr>
      <vt:lpstr>Таблица 3.12</vt:lpstr>
      <vt:lpstr>Таблица 3.13</vt:lpstr>
      <vt:lpstr>Таблица 4.1</vt:lpstr>
      <vt:lpstr>Таблица 4.2</vt:lpstr>
      <vt:lpstr>Таблица 4.3</vt:lpstr>
      <vt:lpstr>Таблица 4.4</vt:lpstr>
      <vt:lpstr>Таблица 4.5</vt:lpstr>
      <vt:lpstr>Таблица 4.6</vt:lpstr>
      <vt:lpstr>'Таблица 2.10'!Заголовки_для_печати</vt:lpstr>
      <vt:lpstr>'Таблица 2.37'!Заголовки_для_печати</vt:lpstr>
      <vt:lpstr>'Таблица 2.5'!Заголовки_для_печати</vt:lpstr>
      <vt:lpstr>'Таблица 1.1'!Область_печати</vt:lpstr>
      <vt:lpstr>'Таблица 1.2'!Область_печати</vt:lpstr>
      <vt:lpstr>'Таблица 2.1'!Область_печати</vt:lpstr>
      <vt:lpstr>'Таблица 2.10'!Область_печати</vt:lpstr>
      <vt:lpstr>'Таблица 2.11'!Область_печати</vt:lpstr>
      <vt:lpstr>'Таблица 2.12'!Область_печати</vt:lpstr>
      <vt:lpstr>'Таблица 2.13'!Область_печати</vt:lpstr>
      <vt:lpstr>'Таблица 2.14'!Область_печати</vt:lpstr>
      <vt:lpstr>'Таблица 2.16'!Область_печати</vt:lpstr>
      <vt:lpstr>'Таблица 2.17'!Область_печати</vt:lpstr>
      <vt:lpstr>'Таблица 2.20'!Область_печати</vt:lpstr>
      <vt:lpstr>'Таблица 2.21'!Область_печати</vt:lpstr>
      <vt:lpstr>'Таблица 2.22'!Область_печати</vt:lpstr>
      <vt:lpstr>'Таблица 2.23'!Область_печати</vt:lpstr>
      <vt:lpstr>'Таблица 2.24'!Область_печати</vt:lpstr>
      <vt:lpstr>'Таблица 2.25'!Область_печати</vt:lpstr>
      <vt:lpstr>'Таблица 2.26'!Область_печати</vt:lpstr>
      <vt:lpstr>'Таблица 2.27'!Область_печати</vt:lpstr>
      <vt:lpstr>'Таблица 2.29'!Область_печати</vt:lpstr>
      <vt:lpstr>'Таблица 2.3'!Область_печати</vt:lpstr>
      <vt:lpstr>'Таблица 2.30'!Область_печати</vt:lpstr>
      <vt:lpstr>'Таблица 2.31'!Область_печати</vt:lpstr>
      <vt:lpstr>'Таблица 2.32'!Область_печати</vt:lpstr>
      <vt:lpstr>'Таблица 2.33'!Область_печати</vt:lpstr>
      <vt:lpstr>'Таблица 2.34'!Область_печати</vt:lpstr>
      <vt:lpstr>'Таблица 2.35'!Область_печати</vt:lpstr>
      <vt:lpstr>'Таблица 2.36'!Область_печати</vt:lpstr>
      <vt:lpstr>'Таблица 2.37'!Область_печати</vt:lpstr>
      <vt:lpstr>'Таблица 2.38'!Область_печати</vt:lpstr>
      <vt:lpstr>'Таблица 2.39'!Область_печати</vt:lpstr>
      <vt:lpstr>'Таблица 2.4'!Область_печати</vt:lpstr>
      <vt:lpstr>'Таблица 2.40'!Область_печати</vt:lpstr>
      <vt:lpstr>'Таблица 2.41'!Область_печати</vt:lpstr>
      <vt:lpstr>'Таблица 2.42'!Область_печати</vt:lpstr>
      <vt:lpstr>'Таблица 2.46'!Область_печати</vt:lpstr>
      <vt:lpstr>'Таблица 2.47'!Область_печати</vt:lpstr>
      <vt:lpstr>'Таблица 2.48'!Область_печати</vt:lpstr>
      <vt:lpstr>'Таблица 2.49'!Область_печати</vt:lpstr>
      <vt:lpstr>'Таблица 2.5'!Область_печати</vt:lpstr>
      <vt:lpstr>'Таблица 2.50'!Область_печати</vt:lpstr>
      <vt:lpstr>'Таблица 2.51'!Область_печати</vt:lpstr>
      <vt:lpstr>'Таблица 2.52'!Область_печати</vt:lpstr>
      <vt:lpstr>'Таблица 2.53'!Область_печати</vt:lpstr>
      <vt:lpstr>'Таблица 2.54'!Область_печати</vt:lpstr>
      <vt:lpstr>'Таблица 2.56'!Область_печати</vt:lpstr>
      <vt:lpstr>'Таблица 2.57'!Область_печати</vt:lpstr>
      <vt:lpstr>'Таблица 2.58'!Область_печати</vt:lpstr>
      <vt:lpstr>'Таблица 2.59'!Область_печати</vt:lpstr>
      <vt:lpstr>'Таблица 2.6'!Область_печати</vt:lpstr>
      <vt:lpstr>'Таблица 2.60'!Область_печати</vt:lpstr>
      <vt:lpstr>'Таблица 2.62'!Область_печати</vt:lpstr>
      <vt:lpstr>'Таблица 2.63'!Область_печати</vt:lpstr>
      <vt:lpstr>'Таблица 2.64'!Область_печати</vt:lpstr>
      <vt:lpstr>'Таблица 2.65'!Область_печати</vt:lpstr>
      <vt:lpstr>'Таблица 2.7'!Область_печати</vt:lpstr>
      <vt:lpstr>'Таблица 2.8'!Область_печати</vt:lpstr>
      <vt:lpstr>'Таблица 2.9'!Область_печати</vt:lpstr>
      <vt:lpstr>'Таблица 3.1'!Область_печати</vt:lpstr>
      <vt:lpstr>'Таблица 3.10'!Область_печати</vt:lpstr>
      <vt:lpstr>'Таблица 3.11'!Область_печати</vt:lpstr>
      <vt:lpstr>'Таблица 3.12'!Область_печати</vt:lpstr>
      <vt:lpstr>'Таблица 3.13'!Область_печати</vt:lpstr>
      <vt:lpstr>'Таблица 3.2'!Область_печати</vt:lpstr>
      <vt:lpstr>'Таблица 3.3'!Область_печати</vt:lpstr>
      <vt:lpstr>'Таблица 3.4'!Область_печати</vt:lpstr>
      <vt:lpstr>'Таблица 3.5'!Область_печати</vt:lpstr>
      <vt:lpstr>'Таблица 3.6'!Область_печати</vt:lpstr>
      <vt:lpstr>'Таблица 3.7'!Область_печати</vt:lpstr>
      <vt:lpstr>'Таблица 3.8'!Область_печати</vt:lpstr>
      <vt:lpstr>'Таблица 3.9'!Область_печати</vt:lpstr>
      <vt:lpstr>'Таблица 4.1'!Область_печати</vt:lpstr>
      <vt:lpstr>'Таблица 4.2'!Область_печати</vt:lpstr>
      <vt:lpstr>'Таблица 4.3'!Область_печати</vt:lpstr>
      <vt:lpstr>'Таблица 4.4'!Область_печати</vt:lpstr>
      <vt:lpstr>'Таблица 4.5'!Область_печати</vt:lpstr>
      <vt:lpstr>'Таблица 4.6'!Область_печати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2023-03-22T12:40:52Z</cp:lastPrinted>
  <dcterms:created xsi:type="dcterms:W3CDTF">2021-10-06T09:27:02Z</dcterms:created>
  <dcterms:modified xsi:type="dcterms:W3CDTF">2023-05-11T11:56:53Z</dcterms:modified>
</cp:coreProperties>
</file>